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ello\Documents\ARES\gare ARES\convenzione pulizie\asl sulcis contenzioso CNS COOPSERVICE\"/>
    </mc:Choice>
  </mc:AlternateContent>
  <bookViews>
    <workbookView xWindow="0" yWindow="0" windowWidth="28800" windowHeight="11310" activeTab="2"/>
  </bookViews>
  <sheets>
    <sheet name="fatture ARES da non pagare" sheetId="1" r:id="rId1"/>
    <sheet name="fatture ARES da pagare" sheetId="2" r:id="rId2"/>
    <sheet name="Foglio3" sheetId="5" r:id="rId3"/>
    <sheet name="Foglio2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5" l="1"/>
  <c r="D90" i="5"/>
  <c r="F90" i="5" s="1"/>
  <c r="F91" i="5" s="1"/>
  <c r="E38" i="4"/>
  <c r="D38" i="4" s="1"/>
  <c r="D39" i="4" s="1"/>
  <c r="D91" i="5" l="1"/>
  <c r="F38" i="4"/>
  <c r="F39" i="4" s="1"/>
  <c r="E39" i="4"/>
  <c r="H39" i="1"/>
  <c r="I39" i="1"/>
  <c r="G39" i="1"/>
  <c r="H91" i="2"/>
  <c r="I91" i="2"/>
  <c r="G91" i="2"/>
  <c r="G90" i="2"/>
  <c r="I90" i="2" s="1"/>
  <c r="H38" i="1"/>
  <c r="G38" i="1" s="1"/>
  <c r="I38" i="1" s="1"/>
</calcChain>
</file>

<file path=xl/sharedStrings.xml><?xml version="1.0" encoding="utf-8"?>
<sst xmlns="http://schemas.openxmlformats.org/spreadsheetml/2006/main" count="1428" uniqueCount="306">
  <si>
    <t>Numero</t>
  </si>
  <si>
    <t>Data</t>
  </si>
  <si>
    <t>Compet.</t>
  </si>
  <si>
    <t>Descrizione</t>
  </si>
  <si>
    <t>Cliente</t>
  </si>
  <si>
    <t>Numero Ordine</t>
  </si>
  <si>
    <t>Imponibile</t>
  </si>
  <si>
    <t xml:space="preserve">Totale lordo </t>
  </si>
  <si>
    <t>IVA (split payment)</t>
  </si>
  <si>
    <t>corrispondenza con AREAS AMC</t>
  </si>
  <si>
    <t>UFFICIO DI LIQUIDAZIONE</t>
  </si>
  <si>
    <t>note</t>
  </si>
  <si>
    <t>0013583</t>
  </si>
  <si>
    <t>10/2022</t>
  </si>
  <si>
    <t>CTO COOPSERVICE AREE INTERNE</t>
  </si>
  <si>
    <t>SA008839</t>
  </si>
  <si>
    <t>7-H2-2022-280</t>
  </si>
  <si>
    <t>fatture aperte certe, liquide ed esigibili da pagare</t>
  </si>
  <si>
    <t>Ufficio Registrazione Documenti ASSL7 Carbonia</t>
  </si>
  <si>
    <t>da non pagare</t>
  </si>
  <si>
    <t>0014621</t>
  </si>
  <si>
    <t>PUL STRAORD SIRAI KARALIS</t>
  </si>
  <si>
    <t>7-H2-2022-281</t>
  </si>
  <si>
    <t>0000061</t>
  </si>
  <si>
    <t>DISTRETTI PUL EST KARALIS AREE ESTERNE</t>
  </si>
  <si>
    <t>7-D1-2022-877</t>
  </si>
  <si>
    <t>0000747</t>
  </si>
  <si>
    <t>DISTRETTI PUL INT</t>
  </si>
  <si>
    <t>7-D1-2022-891</t>
  </si>
  <si>
    <t>0001171</t>
  </si>
  <si>
    <t>ISOLE MINORI PUL INT</t>
  </si>
  <si>
    <t>7-D3-2022-295</t>
  </si>
  <si>
    <t>0001175</t>
  </si>
  <si>
    <t>ISOLE MINORI PUL EST KARALIS</t>
  </si>
  <si>
    <t>7-D3-2022-296</t>
  </si>
  <si>
    <t>0001397</t>
  </si>
  <si>
    <t>DISTRETTI IGLESIAS COOPSERVICE AREE INTERNE</t>
  </si>
  <si>
    <t>7-D2-2022-644</t>
  </si>
  <si>
    <t>0001401</t>
  </si>
  <si>
    <t>DISTRETTI IGLESIAS COOPSERVICE AREE ESTERNE</t>
  </si>
  <si>
    <t>7-D2-2022-645</t>
  </si>
  <si>
    <t>0014628</t>
  </si>
  <si>
    <t>11/2022</t>
  </si>
  <si>
    <t>OSP SIRAI PUL INTERNE KARALIS</t>
  </si>
  <si>
    <t>7-H2-2022-307</t>
  </si>
  <si>
    <t>0014629</t>
  </si>
  <si>
    <t>7-H2-2022-308</t>
  </si>
  <si>
    <t>0014810</t>
  </si>
  <si>
    <t>7-H2-2022-320</t>
  </si>
  <si>
    <t>0000062</t>
  </si>
  <si>
    <t>7-D1-2022-876</t>
  </si>
  <si>
    <t>0000768</t>
  </si>
  <si>
    <t>DISTRETTI PUL INT KARALIS</t>
  </si>
  <si>
    <t>7-D1-2022-892</t>
  </si>
  <si>
    <t>0001133</t>
  </si>
  <si>
    <t>STRAORD SIRAI KARALIS</t>
  </si>
  <si>
    <t>7-D1-2022-897</t>
  </si>
  <si>
    <t>0001172</t>
  </si>
  <si>
    <t>ISOLE MINORI PUL INT/EST</t>
  </si>
  <si>
    <t>7-D3-2022-297</t>
  </si>
  <si>
    <t>0001178</t>
  </si>
  <si>
    <t>7-D3-2022-298</t>
  </si>
  <si>
    <t>0001399</t>
  </si>
  <si>
    <t>7-D2-2022-646</t>
  </si>
  <si>
    <t>0001402</t>
  </si>
  <si>
    <t>7-D2-2022-647</t>
  </si>
  <si>
    <t>0000058</t>
  </si>
  <si>
    <t>12/2022</t>
  </si>
  <si>
    <t>7-H2-2022-338</t>
  </si>
  <si>
    <t>0000059</t>
  </si>
  <si>
    <t>7-H2-2022-339</t>
  </si>
  <si>
    <t>0000063</t>
  </si>
  <si>
    <t>7-H2-2022-342</t>
  </si>
  <si>
    <t>0001124</t>
  </si>
  <si>
    <t>7-D1-2022-899</t>
  </si>
  <si>
    <t>0001125</t>
  </si>
  <si>
    <t>7-D1-2022-898</t>
  </si>
  <si>
    <t>0001134</t>
  </si>
  <si>
    <t>7-D1-2022-896</t>
  </si>
  <si>
    <t>0001400</t>
  </si>
  <si>
    <t>7-D2-2022-648</t>
  </si>
  <si>
    <t>0001403</t>
  </si>
  <si>
    <t>7-D2-2022-649</t>
  </si>
  <si>
    <t>0001850</t>
  </si>
  <si>
    <t>7-D3-2022-299</t>
  </si>
  <si>
    <t>0001851</t>
  </si>
  <si>
    <t>7-D3-2022-300</t>
  </si>
  <si>
    <t>0001468</t>
  </si>
  <si>
    <t>01/2023</t>
  </si>
  <si>
    <t>CTO COOPSERVICE AREE INTERNE 1-15 gen</t>
  </si>
  <si>
    <t>7-H2-2023-2</t>
  </si>
  <si>
    <t>0001470</t>
  </si>
  <si>
    <t>OSP SIRAI PUL INTERNE 1-15 GEN</t>
  </si>
  <si>
    <t>7-H2-2023-1</t>
  </si>
  <si>
    <t>0001510</t>
  </si>
  <si>
    <t>7-D2-2023-66</t>
  </si>
  <si>
    <t>0001517</t>
  </si>
  <si>
    <t>7-D2-2023-67</t>
  </si>
  <si>
    <t>0001918</t>
  </si>
  <si>
    <t>7-D3-2023-32</t>
  </si>
  <si>
    <t>0001919</t>
  </si>
  <si>
    <t>ISOLE MINORI PUL EST</t>
  </si>
  <si>
    <t>7-D3-2023-33</t>
  </si>
  <si>
    <t>0003394</t>
  </si>
  <si>
    <t>01/2022</t>
  </si>
  <si>
    <t>CV STRAORD DISTR IGLESIENTE COOPSERVICE</t>
  </si>
  <si>
    <t>7-D2-2022-126</t>
  </si>
  <si>
    <t>fatture bloccate in attesa di liquidazione</t>
  </si>
  <si>
    <t>0001475</t>
  </si>
  <si>
    <t>7-D1-2023-102</t>
  </si>
  <si>
    <t>0013582</t>
  </si>
  <si>
    <t>7-H2-2022-278</t>
  </si>
  <si>
    <t xml:space="preserve">da non pagare parzialmente </t>
  </si>
  <si>
    <t>0003069</t>
  </si>
  <si>
    <t>7-P1-2022-14</t>
  </si>
  <si>
    <t>da pagare</t>
  </si>
  <si>
    <t>0003070</t>
  </si>
  <si>
    <t>ISOLE MINORI PUL INT KARALIS</t>
  </si>
  <si>
    <t>7-D2-2022-62</t>
  </si>
  <si>
    <t>0003071</t>
  </si>
  <si>
    <t>7-P1-2022-15</t>
  </si>
  <si>
    <t>0003072</t>
  </si>
  <si>
    <t>7-D2-2022-60</t>
  </si>
  <si>
    <t>0003073</t>
  </si>
  <si>
    <t>7-D3-2022-5</t>
  </si>
  <si>
    <t>0003074</t>
  </si>
  <si>
    <t>0003575</t>
  </si>
  <si>
    <t>PUL STRAORD DISTR CARBONIA KARALIS</t>
  </si>
  <si>
    <t>7-P1-2022-21</t>
  </si>
  <si>
    <t>0010434</t>
  </si>
  <si>
    <t>7-H2-2022-35</t>
  </si>
  <si>
    <t>0010437</t>
  </si>
  <si>
    <t>7-H2-2022-38</t>
  </si>
  <si>
    <t>0010439</t>
  </si>
  <si>
    <t>CV STRAORD SIRAI KARALIS</t>
  </si>
  <si>
    <t>7-H2-2022-56</t>
  </si>
  <si>
    <t>0012500</t>
  </si>
  <si>
    <t>7-D1-2022-705</t>
  </si>
  <si>
    <t>0003560</t>
  </si>
  <si>
    <t>02/2022</t>
  </si>
  <si>
    <t>7-D2-2022-83</t>
  </si>
  <si>
    <t>0003561</t>
  </si>
  <si>
    <t>7-D2-2022-82</t>
  </si>
  <si>
    <t>0004165</t>
  </si>
  <si>
    <t>7-D3-2022-41</t>
  </si>
  <si>
    <t>0004166</t>
  </si>
  <si>
    <t>7-D3-2022-43</t>
  </si>
  <si>
    <t>0004329</t>
  </si>
  <si>
    <t>7-D1-2022-121</t>
  </si>
  <si>
    <t>0004330</t>
  </si>
  <si>
    <t>7-D1-2022-120</t>
  </si>
  <si>
    <t>0010435</t>
  </si>
  <si>
    <t>7-H2-2022-36</t>
  </si>
  <si>
    <t>0010438</t>
  </si>
  <si>
    <t>7-H2-2022-39</t>
  </si>
  <si>
    <t>0010440</t>
  </si>
  <si>
    <t>7-H2-2022-57</t>
  </si>
  <si>
    <t>0010448</t>
  </si>
  <si>
    <t>STRAORD DISTR CARBONIA KARALIS</t>
  </si>
  <si>
    <t>7-D1-2022-377</t>
  </si>
  <si>
    <t>0012501</t>
  </si>
  <si>
    <t>7-D1-2022-706</t>
  </si>
  <si>
    <t>0005590</t>
  </si>
  <si>
    <t>03/2022</t>
  </si>
  <si>
    <t>7-D2-2022-121</t>
  </si>
  <si>
    <t>0005591</t>
  </si>
  <si>
    <t>7-D2-2022-122</t>
  </si>
  <si>
    <t>0010441</t>
  </si>
  <si>
    <t>7-H2-2022-58</t>
  </si>
  <si>
    <t>0010442</t>
  </si>
  <si>
    <t>7-H2-2022-69</t>
  </si>
  <si>
    <t>0010444</t>
  </si>
  <si>
    <t>7-H2-2022-71</t>
  </si>
  <si>
    <t>0010447</t>
  </si>
  <si>
    <t>7-D3-2022-126</t>
  </si>
  <si>
    <t>0010449</t>
  </si>
  <si>
    <t>7-D1-2022-378</t>
  </si>
  <si>
    <t>0010452</t>
  </si>
  <si>
    <t>7-D1-2022-379</t>
  </si>
  <si>
    <t>0010455</t>
  </si>
  <si>
    <t>7-D3-2022-127</t>
  </si>
  <si>
    <t>0010443</t>
  </si>
  <si>
    <t>04/2022</t>
  </si>
  <si>
    <t>7-H2-2022-70</t>
  </si>
  <si>
    <t>0010445</t>
  </si>
  <si>
    <t>7-H2-2022-72</t>
  </si>
  <si>
    <t>0010446</t>
  </si>
  <si>
    <t>7-H2-2022-73</t>
  </si>
  <si>
    <t>0010450</t>
  </si>
  <si>
    <t>7-D1-2022-383</t>
  </si>
  <si>
    <t>0010453</t>
  </si>
  <si>
    <t>7-D1-2022-384</t>
  </si>
  <si>
    <t>0010456</t>
  </si>
  <si>
    <t>7-D3-2022-129</t>
  </si>
  <si>
    <t>0010458</t>
  </si>
  <si>
    <t>7-D3-2022-128</t>
  </si>
  <si>
    <t>0014795</t>
  </si>
  <si>
    <t>7-D2-2022-623</t>
  </si>
  <si>
    <t>0014801</t>
  </si>
  <si>
    <t>7-D2-2022-624</t>
  </si>
  <si>
    <t>0010451</t>
  </si>
  <si>
    <t>05/2022</t>
  </si>
  <si>
    <t>7-D1-2022-380</t>
  </si>
  <si>
    <t>0010454</t>
  </si>
  <si>
    <t>7-D1-2022-382</t>
  </si>
  <si>
    <t>0010457</t>
  </si>
  <si>
    <t>7-D3-2022-131</t>
  </si>
  <si>
    <t>0010459</t>
  </si>
  <si>
    <t>7-D3-2022-130</t>
  </si>
  <si>
    <t>0010462</t>
  </si>
  <si>
    <t>7-H2-2022-83</t>
  </si>
  <si>
    <t>0010463</t>
  </si>
  <si>
    <t>7-H2-2022-84</t>
  </si>
  <si>
    <t>0010464</t>
  </si>
  <si>
    <t>7-H2-2022-85</t>
  </si>
  <si>
    <t>0014796</t>
  </si>
  <si>
    <t>7-D2-2022-625</t>
  </si>
  <si>
    <t>0014802</t>
  </si>
  <si>
    <t>7-D2-2022-626</t>
  </si>
  <si>
    <t>0010465</t>
  </si>
  <si>
    <t>06/2022</t>
  </si>
  <si>
    <t>7-H2-2022-147</t>
  </si>
  <si>
    <t>0010466</t>
  </si>
  <si>
    <t>7-H2-2022-146</t>
  </si>
  <si>
    <t>0010467</t>
  </si>
  <si>
    <t>7-H2-2022-148</t>
  </si>
  <si>
    <t>0010468</t>
  </si>
  <si>
    <t>7-H2-2022-174</t>
  </si>
  <si>
    <t>0010854</t>
  </si>
  <si>
    <t>7-D1-2022-521</t>
  </si>
  <si>
    <t>0010857</t>
  </si>
  <si>
    <t>7-D1-2022-520</t>
  </si>
  <si>
    <t>0010907</t>
  </si>
  <si>
    <t>ISOLE MINORI PUL INT ED ESTERNE KARALIS</t>
  </si>
  <si>
    <t>7-D3-2022-207</t>
  </si>
  <si>
    <t>0012636</t>
  </si>
  <si>
    <t>7-D1-2022-717</t>
  </si>
  <si>
    <t>0014797</t>
  </si>
  <si>
    <t>7-D2-2022-627</t>
  </si>
  <si>
    <t>0014803</t>
  </si>
  <si>
    <t>7-D2-2022-628</t>
  </si>
  <si>
    <t>0010469</t>
  </si>
  <si>
    <t>07/2022</t>
  </si>
  <si>
    <t>7-H2-2022-175</t>
  </si>
  <si>
    <t>0010470</t>
  </si>
  <si>
    <t>7-H2-2022-176</t>
  </si>
  <si>
    <t>0010471</t>
  </si>
  <si>
    <t>7-H2-2022-177</t>
  </si>
  <si>
    <t>0010855</t>
  </si>
  <si>
    <t>7-D1-2022-522</t>
  </si>
  <si>
    <t>0010858</t>
  </si>
  <si>
    <t>7-D1-2022-519</t>
  </si>
  <si>
    <t>0010908</t>
  </si>
  <si>
    <t>ISOLE MINORI PUL INT ED EST KARALIS</t>
  </si>
  <si>
    <t>7-D3-2022-208</t>
  </si>
  <si>
    <t>0012637</t>
  </si>
  <si>
    <t>7-D1-2022-718</t>
  </si>
  <si>
    <t>0014798</t>
  </si>
  <si>
    <t>7-D2-2022-629</t>
  </si>
  <si>
    <t>0014804</t>
  </si>
  <si>
    <t>7-D2-2022-630</t>
  </si>
  <si>
    <t>0010856</t>
  </si>
  <si>
    <t>08/2022</t>
  </si>
  <si>
    <t>7-D1-2022-523</t>
  </si>
  <si>
    <t>0010859</t>
  </si>
  <si>
    <t>7-D1-2022-518</t>
  </si>
  <si>
    <t>0010909</t>
  </si>
  <si>
    <t>7-D3-2022-209</t>
  </si>
  <si>
    <t>0011568</t>
  </si>
  <si>
    <t>7-H2-2022-231</t>
  </si>
  <si>
    <t>0011569</t>
  </si>
  <si>
    <t>7-H2-2022-232</t>
  </si>
  <si>
    <t>0011571</t>
  </si>
  <si>
    <t>7-H2-2022-233</t>
  </si>
  <si>
    <t>0011573</t>
  </si>
  <si>
    <t>PUL STRAORD CTO COOPSERVICE</t>
  </si>
  <si>
    <t>7-H2-2022-234</t>
  </si>
  <si>
    <t>0012638</t>
  </si>
  <si>
    <t>7-D1-2022-716</t>
  </si>
  <si>
    <t>0014799</t>
  </si>
  <si>
    <t>7-D2-2022-631</t>
  </si>
  <si>
    <t>0014807</t>
  </si>
  <si>
    <t>7-D2-2022-632</t>
  </si>
  <si>
    <t>0012605</t>
  </si>
  <si>
    <t>09/2022</t>
  </si>
  <si>
    <t>7-H2-2022-257</t>
  </si>
  <si>
    <t>0012606</t>
  </si>
  <si>
    <t>7-H2-2022-256</t>
  </si>
  <si>
    <t>0012634</t>
  </si>
  <si>
    <t>7-D1-2022-715</t>
  </si>
  <si>
    <t>0012635</t>
  </si>
  <si>
    <t>7-D1-2022-714</t>
  </si>
  <si>
    <t>0012823</t>
  </si>
  <si>
    <t>7-D3-2022-252</t>
  </si>
  <si>
    <t>0012826</t>
  </si>
  <si>
    <t>7-D3-2022-253</t>
  </si>
  <si>
    <t>0014617</t>
  </si>
  <si>
    <t>7-H2-2022-258</t>
  </si>
  <si>
    <t>0014619</t>
  </si>
  <si>
    <t>7-H2-2022-259</t>
  </si>
  <si>
    <t>0014800</t>
  </si>
  <si>
    <t>7-D2-2022-633</t>
  </si>
  <si>
    <t>0014809</t>
  </si>
  <si>
    <t>7-D2-2022-634</t>
  </si>
  <si>
    <t xml:space="preserve">da pagare parzialmente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</si>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</sst>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quotePrefix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40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quotePrefix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40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/>
    <xf numFmtId="0" fontId="3" fillId="0" borderId="1" xfId="0" applyFont="1" applyFill="1" applyBorder="1"/>
    <xf numFmtId="0" fontId="2" fillId="0" borderId="1" xfId="0" quotePrefix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0" fontId="2" fillId="0" borderId="1" xfId="0" applyNumberFormat="1" applyFont="1" applyBorder="1" applyAlignment="1">
      <alignment horizontal="right" vertical="center"/>
    </xf>
    <xf numFmtId="40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/>
    <xf numFmtId="0" fontId="2" fillId="0" borderId="1" xfId="0" applyFont="1" applyFill="1" applyBorder="1"/>
    <xf numFmtId="0" fontId="2" fillId="0" borderId="1" xfId="0" applyFont="1" applyBorder="1"/>
    <xf numFmtId="44" fontId="2" fillId="0" borderId="1" xfId="1" quotePrefix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wrapText="1"/>
    </xf>
    <xf numFmtId="44" fontId="3" fillId="0" borderId="1" xfId="1" applyFont="1" applyFill="1" applyBorder="1" applyAlignment="1">
      <alignment horizontal="right" vertical="center"/>
    </xf>
    <xf numFmtId="44" fontId="3" fillId="0" borderId="1" xfId="1" applyFont="1" applyFill="1" applyBorder="1"/>
    <xf numFmtId="44" fontId="2" fillId="0" borderId="1" xfId="1" applyFont="1" applyBorder="1" applyAlignment="1">
      <alignment horizontal="right" vertical="center"/>
    </xf>
    <xf numFmtId="44" fontId="2" fillId="0" borderId="1" xfId="1" applyFont="1" applyFill="1" applyBorder="1" applyAlignment="1">
      <alignment horizontal="right" vertical="center"/>
    </xf>
    <xf numFmtId="44" fontId="2" fillId="0" borderId="1" xfId="1" applyFont="1" applyBorder="1"/>
    <xf numFmtId="44" fontId="0" fillId="0" borderId="0" xfId="1" applyFont="1"/>
    <xf numFmtId="0" fontId="3" fillId="0" borderId="1" xfId="0" applyFont="1" applyBorder="1"/>
    <xf numFmtId="0" fontId="3" fillId="0" borderId="1" xfId="0" quotePrefix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40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/>
    <xf numFmtId="40" fontId="4" fillId="0" borderId="1" xfId="0" applyNumberFormat="1" applyFont="1" applyBorder="1"/>
    <xf numFmtId="44" fontId="4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quotePrefix="1" applyFont="1" applyFill="1" applyBorder="1" applyAlignment="1">
      <alignment horizontal="left" vertical="center" wrapText="1"/>
    </xf>
    <xf numFmtId="14" fontId="2" fillId="0" borderId="1" xfId="0" quotePrefix="1" applyNumberFormat="1" applyFont="1" applyFill="1" applyBorder="1" applyAlignment="1">
      <alignment horizontal="left" vertical="center" wrapText="1"/>
    </xf>
    <xf numFmtId="44" fontId="2" fillId="0" borderId="1" xfId="1" quotePrefix="1" applyFont="1" applyFill="1" applyBorder="1" applyAlignment="1">
      <alignment horizontal="left" vertical="center" wrapText="1"/>
    </xf>
    <xf numFmtId="44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4" fontId="3" fillId="0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4" fontId="3" fillId="0" borderId="1" xfId="1" applyFont="1" applyBorder="1" applyAlignment="1">
      <alignment horizontal="left" vertical="center"/>
    </xf>
    <xf numFmtId="44" fontId="2" fillId="0" borderId="1" xfId="1" applyFont="1" applyBorder="1" applyAlignment="1">
      <alignment horizontal="left" vertical="center"/>
    </xf>
    <xf numFmtId="44" fontId="2" fillId="0" borderId="1" xfId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4" fontId="4" fillId="0" borderId="1" xfId="1" applyFont="1" applyBorder="1" applyAlignment="1">
      <alignment horizontal="left" vertical="center"/>
    </xf>
    <xf numFmtId="44" fontId="0" fillId="0" borderId="0" xfId="1" applyFont="1" applyAlignment="1">
      <alignment horizontal="lef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8" bestFit="1" customWidth="1"/>
    <col min="2" max="2" width="10.7109375" bestFit="1" customWidth="1"/>
    <col min="3" max="3" width="7.85546875" bestFit="1" customWidth="1"/>
    <col min="4" max="4" width="38.7109375" bestFit="1" customWidth="1"/>
    <col min="5" max="5" width="9" bestFit="1" customWidth="1"/>
    <col min="6" max="6" width="12.85546875" bestFit="1" customWidth="1"/>
    <col min="7" max="8" width="13.140625" style="25" bestFit="1" customWidth="1"/>
    <col min="9" max="9" width="12" style="25" bestFit="1" customWidth="1"/>
    <col min="10" max="10" width="40.85546875" bestFit="1" customWidth="1"/>
    <col min="11" max="11" width="39.7109375" bestFit="1" customWidth="1"/>
    <col min="12" max="12" width="23.5703125" bestFit="1" customWidth="1"/>
  </cols>
  <sheetData>
    <row r="1" spans="1:12" ht="26.2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8" t="s">
        <v>6</v>
      </c>
      <c r="H1" s="18" t="s">
        <v>7</v>
      </c>
      <c r="I1" s="19" t="s">
        <v>8</v>
      </c>
      <c r="J1" s="5" t="s">
        <v>9</v>
      </c>
      <c r="K1" s="5" t="s">
        <v>10</v>
      </c>
      <c r="L1" s="4" t="s">
        <v>11</v>
      </c>
    </row>
    <row r="2" spans="1:12" x14ac:dyDescent="0.25">
      <c r="A2" s="6" t="s">
        <v>12</v>
      </c>
      <c r="B2" s="7">
        <v>44886</v>
      </c>
      <c r="C2" s="6" t="s">
        <v>13</v>
      </c>
      <c r="D2" s="6" t="s">
        <v>14</v>
      </c>
      <c r="E2" s="6" t="s">
        <v>15</v>
      </c>
      <c r="F2" s="6" t="s">
        <v>16</v>
      </c>
      <c r="G2" s="20">
        <v>34739.61</v>
      </c>
      <c r="H2" s="20">
        <v>42382.32</v>
      </c>
      <c r="I2" s="21">
        <v>7642.7099999999991</v>
      </c>
      <c r="J2" s="10" t="s">
        <v>17</v>
      </c>
      <c r="K2" s="10" t="s">
        <v>18</v>
      </c>
      <c r="L2" s="10" t="s">
        <v>19</v>
      </c>
    </row>
    <row r="3" spans="1:12" x14ac:dyDescent="0.25">
      <c r="A3" s="6" t="s">
        <v>20</v>
      </c>
      <c r="B3" s="7">
        <v>44914</v>
      </c>
      <c r="C3" s="6" t="s">
        <v>13</v>
      </c>
      <c r="D3" s="6" t="s">
        <v>21</v>
      </c>
      <c r="E3" s="6" t="s">
        <v>15</v>
      </c>
      <c r="F3" s="6" t="s">
        <v>22</v>
      </c>
      <c r="G3" s="20">
        <v>3693.96</v>
      </c>
      <c r="H3" s="20">
        <v>4506.63</v>
      </c>
      <c r="I3" s="21">
        <v>812.67000000000007</v>
      </c>
      <c r="J3" s="10" t="s">
        <v>17</v>
      </c>
      <c r="K3" s="10" t="s">
        <v>18</v>
      </c>
      <c r="L3" s="10" t="s">
        <v>19</v>
      </c>
    </row>
    <row r="4" spans="1:12" x14ac:dyDescent="0.25">
      <c r="A4" s="6" t="s">
        <v>23</v>
      </c>
      <c r="B4" s="7">
        <v>44936</v>
      </c>
      <c r="C4" s="6" t="s">
        <v>13</v>
      </c>
      <c r="D4" s="6" t="s">
        <v>24</v>
      </c>
      <c r="E4" s="6" t="s">
        <v>15</v>
      </c>
      <c r="F4" s="6" t="s">
        <v>25</v>
      </c>
      <c r="G4" s="20">
        <v>320.54000000000002</v>
      </c>
      <c r="H4" s="20">
        <v>391.06</v>
      </c>
      <c r="I4" s="21">
        <v>70.519999999999982</v>
      </c>
      <c r="J4" s="10" t="s">
        <v>17</v>
      </c>
      <c r="K4" s="10" t="s">
        <v>18</v>
      </c>
      <c r="L4" s="10" t="s">
        <v>19</v>
      </c>
    </row>
    <row r="5" spans="1:12" x14ac:dyDescent="0.25">
      <c r="A5" s="6" t="s">
        <v>26</v>
      </c>
      <c r="B5" s="7">
        <v>44949</v>
      </c>
      <c r="C5" s="6" t="s">
        <v>13</v>
      </c>
      <c r="D5" s="6" t="s">
        <v>27</v>
      </c>
      <c r="E5" s="6" t="s">
        <v>15</v>
      </c>
      <c r="F5" s="6" t="s">
        <v>28</v>
      </c>
      <c r="G5" s="20">
        <v>20767.349999999999</v>
      </c>
      <c r="H5" s="20">
        <v>25336.17</v>
      </c>
      <c r="I5" s="21">
        <v>4568.82</v>
      </c>
      <c r="J5" s="10" t="s">
        <v>17</v>
      </c>
      <c r="K5" s="10" t="s">
        <v>18</v>
      </c>
      <c r="L5" s="10" t="s">
        <v>19</v>
      </c>
    </row>
    <row r="6" spans="1:12" x14ac:dyDescent="0.25">
      <c r="A6" s="6" t="s">
        <v>29</v>
      </c>
      <c r="B6" s="7">
        <v>44963</v>
      </c>
      <c r="C6" s="6" t="s">
        <v>13</v>
      </c>
      <c r="D6" s="6" t="s">
        <v>30</v>
      </c>
      <c r="E6" s="6" t="s">
        <v>15</v>
      </c>
      <c r="F6" s="6" t="s">
        <v>31</v>
      </c>
      <c r="G6" s="20">
        <v>3125.35</v>
      </c>
      <c r="H6" s="20">
        <v>3812.93</v>
      </c>
      <c r="I6" s="21">
        <v>687.57999999999993</v>
      </c>
      <c r="J6" s="10" t="s">
        <v>17</v>
      </c>
      <c r="K6" s="10" t="s">
        <v>18</v>
      </c>
      <c r="L6" s="10" t="s">
        <v>19</v>
      </c>
    </row>
    <row r="7" spans="1:12" x14ac:dyDescent="0.25">
      <c r="A7" s="6" t="s">
        <v>32</v>
      </c>
      <c r="B7" s="7">
        <v>44963</v>
      </c>
      <c r="C7" s="6" t="s">
        <v>13</v>
      </c>
      <c r="D7" s="6" t="s">
        <v>33</v>
      </c>
      <c r="E7" s="6" t="s">
        <v>15</v>
      </c>
      <c r="F7" s="6" t="s">
        <v>34</v>
      </c>
      <c r="G7" s="20">
        <v>70.97</v>
      </c>
      <c r="H7" s="20">
        <v>86.58</v>
      </c>
      <c r="I7" s="21">
        <v>15.61</v>
      </c>
      <c r="J7" s="10" t="s">
        <v>17</v>
      </c>
      <c r="K7" s="10" t="s">
        <v>18</v>
      </c>
      <c r="L7" s="10" t="s">
        <v>19</v>
      </c>
    </row>
    <row r="8" spans="1:12" x14ac:dyDescent="0.25">
      <c r="A8" s="6" t="s">
        <v>35</v>
      </c>
      <c r="B8" s="7">
        <v>44970</v>
      </c>
      <c r="C8" s="6" t="s">
        <v>13</v>
      </c>
      <c r="D8" s="6" t="s">
        <v>36</v>
      </c>
      <c r="E8" s="6" t="s">
        <v>15</v>
      </c>
      <c r="F8" s="6" t="s">
        <v>37</v>
      </c>
      <c r="G8" s="20">
        <v>10532.32</v>
      </c>
      <c r="H8" s="20">
        <v>12849.43</v>
      </c>
      <c r="I8" s="21">
        <v>2317.1100000000006</v>
      </c>
      <c r="J8" s="10" t="s">
        <v>17</v>
      </c>
      <c r="K8" s="10" t="s">
        <v>18</v>
      </c>
      <c r="L8" s="10" t="s">
        <v>19</v>
      </c>
    </row>
    <row r="9" spans="1:12" x14ac:dyDescent="0.25">
      <c r="A9" s="6" t="s">
        <v>38</v>
      </c>
      <c r="B9" s="7">
        <v>44970</v>
      </c>
      <c r="C9" s="6" t="s">
        <v>13</v>
      </c>
      <c r="D9" s="6" t="s">
        <v>39</v>
      </c>
      <c r="E9" s="6" t="s">
        <v>15</v>
      </c>
      <c r="F9" s="6" t="s">
        <v>40</v>
      </c>
      <c r="G9" s="20">
        <v>207.95</v>
      </c>
      <c r="H9" s="20">
        <v>253.7</v>
      </c>
      <c r="I9" s="21">
        <v>45.75</v>
      </c>
      <c r="J9" s="10" t="s">
        <v>17</v>
      </c>
      <c r="K9" s="10" t="s">
        <v>18</v>
      </c>
      <c r="L9" s="10" t="s">
        <v>19</v>
      </c>
    </row>
    <row r="10" spans="1:12" x14ac:dyDescent="0.25">
      <c r="A10" s="6" t="s">
        <v>41</v>
      </c>
      <c r="B10" s="7">
        <v>44918</v>
      </c>
      <c r="C10" s="6" t="s">
        <v>42</v>
      </c>
      <c r="D10" s="6" t="s">
        <v>43</v>
      </c>
      <c r="E10" s="6" t="s">
        <v>15</v>
      </c>
      <c r="F10" s="6" t="s">
        <v>44</v>
      </c>
      <c r="G10" s="20">
        <v>54835.76</v>
      </c>
      <c r="H10" s="20">
        <v>66899.63</v>
      </c>
      <c r="I10" s="21">
        <v>12063.870000000003</v>
      </c>
      <c r="J10" s="10" t="s">
        <v>17</v>
      </c>
      <c r="K10" s="10" t="s">
        <v>18</v>
      </c>
      <c r="L10" s="10" t="s">
        <v>19</v>
      </c>
    </row>
    <row r="11" spans="1:12" x14ac:dyDescent="0.25">
      <c r="A11" s="6" t="s">
        <v>45</v>
      </c>
      <c r="B11" s="7">
        <v>44918</v>
      </c>
      <c r="C11" s="6" t="s">
        <v>42</v>
      </c>
      <c r="D11" s="6" t="s">
        <v>14</v>
      </c>
      <c r="E11" s="6" t="s">
        <v>15</v>
      </c>
      <c r="F11" s="6" t="s">
        <v>46</v>
      </c>
      <c r="G11" s="20">
        <v>34739.61</v>
      </c>
      <c r="H11" s="20">
        <v>42382.32</v>
      </c>
      <c r="I11" s="21">
        <v>7642.7099999999991</v>
      </c>
      <c r="J11" s="10" t="s">
        <v>17</v>
      </c>
      <c r="K11" s="10" t="s">
        <v>18</v>
      </c>
      <c r="L11" s="10" t="s">
        <v>19</v>
      </c>
    </row>
    <row r="12" spans="1:12" x14ac:dyDescent="0.25">
      <c r="A12" s="6" t="s">
        <v>47</v>
      </c>
      <c r="B12" s="7">
        <v>44926</v>
      </c>
      <c r="C12" s="6" t="s">
        <v>42</v>
      </c>
      <c r="D12" s="6" t="s">
        <v>21</v>
      </c>
      <c r="E12" s="6" t="s">
        <v>15</v>
      </c>
      <c r="F12" s="6" t="s">
        <v>48</v>
      </c>
      <c r="G12" s="20">
        <v>4165.3</v>
      </c>
      <c r="H12" s="20">
        <v>5081.67</v>
      </c>
      <c r="I12" s="21">
        <v>916.36999999999989</v>
      </c>
      <c r="J12" s="10" t="s">
        <v>17</v>
      </c>
      <c r="K12" s="10" t="s">
        <v>18</v>
      </c>
      <c r="L12" s="10" t="s">
        <v>19</v>
      </c>
    </row>
    <row r="13" spans="1:12" x14ac:dyDescent="0.25">
      <c r="A13" s="6" t="s">
        <v>49</v>
      </c>
      <c r="B13" s="7">
        <v>44936</v>
      </c>
      <c r="C13" s="6" t="s">
        <v>42</v>
      </c>
      <c r="D13" s="6" t="s">
        <v>24</v>
      </c>
      <c r="E13" s="6" t="s">
        <v>15</v>
      </c>
      <c r="F13" s="6" t="s">
        <v>50</v>
      </c>
      <c r="G13" s="20">
        <v>320.54000000000002</v>
      </c>
      <c r="H13" s="20">
        <v>391.06</v>
      </c>
      <c r="I13" s="21">
        <v>70.519999999999982</v>
      </c>
      <c r="J13" s="10" t="s">
        <v>17</v>
      </c>
      <c r="K13" s="10" t="s">
        <v>18</v>
      </c>
      <c r="L13" s="10" t="s">
        <v>19</v>
      </c>
    </row>
    <row r="14" spans="1:12" x14ac:dyDescent="0.25">
      <c r="A14" s="6" t="s">
        <v>51</v>
      </c>
      <c r="B14" s="7">
        <v>44949</v>
      </c>
      <c r="C14" s="6" t="s">
        <v>42</v>
      </c>
      <c r="D14" s="6" t="s">
        <v>52</v>
      </c>
      <c r="E14" s="6" t="s">
        <v>15</v>
      </c>
      <c r="F14" s="6" t="s">
        <v>53</v>
      </c>
      <c r="G14" s="20">
        <v>21087.89</v>
      </c>
      <c r="H14" s="20">
        <v>25727.23</v>
      </c>
      <c r="I14" s="21">
        <v>4639.34</v>
      </c>
      <c r="J14" s="10" t="s">
        <v>17</v>
      </c>
      <c r="K14" s="10" t="s">
        <v>18</v>
      </c>
      <c r="L14" s="10" t="s">
        <v>19</v>
      </c>
    </row>
    <row r="15" spans="1:12" x14ac:dyDescent="0.25">
      <c r="A15" s="6" t="s">
        <v>54</v>
      </c>
      <c r="B15" s="7">
        <v>44963</v>
      </c>
      <c r="C15" s="6" t="s">
        <v>42</v>
      </c>
      <c r="D15" s="6" t="s">
        <v>55</v>
      </c>
      <c r="E15" s="6" t="s">
        <v>15</v>
      </c>
      <c r="F15" s="6" t="s">
        <v>56</v>
      </c>
      <c r="G15" s="20">
        <v>117.24</v>
      </c>
      <c r="H15" s="20">
        <v>143.03</v>
      </c>
      <c r="I15" s="21">
        <v>25.790000000000006</v>
      </c>
      <c r="J15" s="10" t="s">
        <v>17</v>
      </c>
      <c r="K15" s="10" t="s">
        <v>18</v>
      </c>
      <c r="L15" s="10" t="s">
        <v>19</v>
      </c>
    </row>
    <row r="16" spans="1:12" x14ac:dyDescent="0.25">
      <c r="A16" s="6" t="s">
        <v>57</v>
      </c>
      <c r="B16" s="7">
        <v>44963</v>
      </c>
      <c r="C16" s="6" t="s">
        <v>42</v>
      </c>
      <c r="D16" s="6" t="s">
        <v>58</v>
      </c>
      <c r="E16" s="6" t="s">
        <v>15</v>
      </c>
      <c r="F16" s="6" t="s">
        <v>59</v>
      </c>
      <c r="G16" s="20">
        <v>3125.35</v>
      </c>
      <c r="H16" s="20">
        <v>3812.93</v>
      </c>
      <c r="I16" s="21">
        <v>687.57999999999993</v>
      </c>
      <c r="J16" s="10" t="s">
        <v>17</v>
      </c>
      <c r="K16" s="10" t="s">
        <v>18</v>
      </c>
      <c r="L16" s="10" t="s">
        <v>19</v>
      </c>
    </row>
    <row r="17" spans="1:12" x14ac:dyDescent="0.25">
      <c r="A17" s="6" t="s">
        <v>60</v>
      </c>
      <c r="B17" s="7">
        <v>44963</v>
      </c>
      <c r="C17" s="6" t="s">
        <v>42</v>
      </c>
      <c r="D17" s="6" t="s">
        <v>33</v>
      </c>
      <c r="E17" s="6" t="s">
        <v>15</v>
      </c>
      <c r="F17" s="6" t="s">
        <v>61</v>
      </c>
      <c r="G17" s="20">
        <v>70.97</v>
      </c>
      <c r="H17" s="20">
        <v>86.58</v>
      </c>
      <c r="I17" s="21">
        <v>15.61</v>
      </c>
      <c r="J17" s="10" t="s">
        <v>17</v>
      </c>
      <c r="K17" s="10" t="s">
        <v>18</v>
      </c>
      <c r="L17" s="10" t="s">
        <v>19</v>
      </c>
    </row>
    <row r="18" spans="1:12" x14ac:dyDescent="0.25">
      <c r="A18" s="6" t="s">
        <v>62</v>
      </c>
      <c r="B18" s="7">
        <v>44970</v>
      </c>
      <c r="C18" s="6" t="s">
        <v>42</v>
      </c>
      <c r="D18" s="6" t="s">
        <v>36</v>
      </c>
      <c r="E18" s="6" t="s">
        <v>15</v>
      </c>
      <c r="F18" s="6" t="s">
        <v>63</v>
      </c>
      <c r="G18" s="20">
        <v>10532.32</v>
      </c>
      <c r="H18" s="20">
        <v>12849.43</v>
      </c>
      <c r="I18" s="21">
        <v>2317.1100000000006</v>
      </c>
      <c r="J18" s="10" t="s">
        <v>17</v>
      </c>
      <c r="K18" s="10" t="s">
        <v>18</v>
      </c>
      <c r="L18" s="10" t="s">
        <v>19</v>
      </c>
    </row>
    <row r="19" spans="1:12" x14ac:dyDescent="0.25">
      <c r="A19" s="6" t="s">
        <v>64</v>
      </c>
      <c r="B19" s="7">
        <v>44970</v>
      </c>
      <c r="C19" s="6" t="s">
        <v>42</v>
      </c>
      <c r="D19" s="6" t="s">
        <v>39</v>
      </c>
      <c r="E19" s="6" t="s">
        <v>15</v>
      </c>
      <c r="F19" s="6" t="s">
        <v>65</v>
      </c>
      <c r="G19" s="20">
        <v>207.95</v>
      </c>
      <c r="H19" s="20">
        <v>253.7</v>
      </c>
      <c r="I19" s="21">
        <v>45.75</v>
      </c>
      <c r="J19" s="10" t="s">
        <v>17</v>
      </c>
      <c r="K19" s="10" t="s">
        <v>18</v>
      </c>
      <c r="L19" s="10" t="s">
        <v>19</v>
      </c>
    </row>
    <row r="20" spans="1:12" x14ac:dyDescent="0.25">
      <c r="A20" s="6" t="s">
        <v>66</v>
      </c>
      <c r="B20" s="7">
        <v>44936</v>
      </c>
      <c r="C20" s="6" t="s">
        <v>67</v>
      </c>
      <c r="D20" s="6" t="s">
        <v>43</v>
      </c>
      <c r="E20" s="6" t="s">
        <v>15</v>
      </c>
      <c r="F20" s="6" t="s">
        <v>68</v>
      </c>
      <c r="G20" s="20">
        <v>54835.76</v>
      </c>
      <c r="H20" s="20">
        <v>66899.63</v>
      </c>
      <c r="I20" s="21">
        <v>12063.870000000003</v>
      </c>
      <c r="J20" s="10" t="s">
        <v>17</v>
      </c>
      <c r="K20" s="10" t="s">
        <v>18</v>
      </c>
      <c r="L20" s="10" t="s">
        <v>19</v>
      </c>
    </row>
    <row r="21" spans="1:12" x14ac:dyDescent="0.25">
      <c r="A21" s="6" t="s">
        <v>69</v>
      </c>
      <c r="B21" s="7">
        <v>44936</v>
      </c>
      <c r="C21" s="6" t="s">
        <v>67</v>
      </c>
      <c r="D21" s="6" t="s">
        <v>14</v>
      </c>
      <c r="E21" s="6" t="s">
        <v>15</v>
      </c>
      <c r="F21" s="6" t="s">
        <v>70</v>
      </c>
      <c r="G21" s="20">
        <v>34739.61</v>
      </c>
      <c r="H21" s="20">
        <v>42382.32</v>
      </c>
      <c r="I21" s="21">
        <v>7642.7099999999991</v>
      </c>
      <c r="J21" s="10" t="s">
        <v>17</v>
      </c>
      <c r="K21" s="10" t="s">
        <v>18</v>
      </c>
      <c r="L21" s="10" t="s">
        <v>19</v>
      </c>
    </row>
    <row r="22" spans="1:12" x14ac:dyDescent="0.25">
      <c r="A22" s="6" t="s">
        <v>71</v>
      </c>
      <c r="B22" s="7">
        <v>44936</v>
      </c>
      <c r="C22" s="6" t="s">
        <v>67</v>
      </c>
      <c r="D22" s="6" t="s">
        <v>21</v>
      </c>
      <c r="E22" s="6" t="s">
        <v>15</v>
      </c>
      <c r="F22" s="6" t="s">
        <v>72</v>
      </c>
      <c r="G22" s="20">
        <v>4081.64</v>
      </c>
      <c r="H22" s="20">
        <v>4979.6000000000004</v>
      </c>
      <c r="I22" s="21">
        <v>897.96000000000049</v>
      </c>
      <c r="J22" s="10" t="s">
        <v>17</v>
      </c>
      <c r="K22" s="10" t="s">
        <v>18</v>
      </c>
      <c r="L22" s="10" t="s">
        <v>19</v>
      </c>
    </row>
    <row r="23" spans="1:12" x14ac:dyDescent="0.25">
      <c r="A23" s="6" t="s">
        <v>73</v>
      </c>
      <c r="B23" s="7">
        <v>44963</v>
      </c>
      <c r="C23" s="6" t="s">
        <v>67</v>
      </c>
      <c r="D23" s="6" t="s">
        <v>52</v>
      </c>
      <c r="E23" s="6" t="s">
        <v>15</v>
      </c>
      <c r="F23" s="6" t="s">
        <v>74</v>
      </c>
      <c r="G23" s="20">
        <v>20767.349999999999</v>
      </c>
      <c r="H23" s="20">
        <v>25336.17</v>
      </c>
      <c r="I23" s="21">
        <v>4568.82</v>
      </c>
      <c r="J23" s="10" t="s">
        <v>17</v>
      </c>
      <c r="K23" s="10" t="s">
        <v>18</v>
      </c>
      <c r="L23" s="10" t="s">
        <v>19</v>
      </c>
    </row>
    <row r="24" spans="1:12" x14ac:dyDescent="0.25">
      <c r="A24" s="6" t="s">
        <v>75</v>
      </c>
      <c r="B24" s="7">
        <v>44963</v>
      </c>
      <c r="C24" s="6" t="s">
        <v>67</v>
      </c>
      <c r="D24" s="6" t="s">
        <v>24</v>
      </c>
      <c r="E24" s="6" t="s">
        <v>15</v>
      </c>
      <c r="F24" s="6" t="s">
        <v>76</v>
      </c>
      <c r="G24" s="20">
        <v>320.54000000000002</v>
      </c>
      <c r="H24" s="20">
        <v>391.06</v>
      </c>
      <c r="I24" s="21">
        <v>70.519999999999982</v>
      </c>
      <c r="J24" s="10" t="s">
        <v>17</v>
      </c>
      <c r="K24" s="10" t="s">
        <v>18</v>
      </c>
      <c r="L24" s="10" t="s">
        <v>19</v>
      </c>
    </row>
    <row r="25" spans="1:12" x14ac:dyDescent="0.25">
      <c r="A25" s="6" t="s">
        <v>77</v>
      </c>
      <c r="B25" s="7">
        <v>44963</v>
      </c>
      <c r="C25" s="6" t="s">
        <v>67</v>
      </c>
      <c r="D25" s="6" t="s">
        <v>55</v>
      </c>
      <c r="E25" s="6" t="s">
        <v>15</v>
      </c>
      <c r="F25" s="6" t="s">
        <v>78</v>
      </c>
      <c r="G25" s="20">
        <v>117.24</v>
      </c>
      <c r="H25" s="20">
        <v>143.03</v>
      </c>
      <c r="I25" s="21">
        <v>25.790000000000006</v>
      </c>
      <c r="J25" s="10" t="s">
        <v>17</v>
      </c>
      <c r="K25" s="10" t="s">
        <v>18</v>
      </c>
      <c r="L25" s="10" t="s">
        <v>19</v>
      </c>
    </row>
    <row r="26" spans="1:12" x14ac:dyDescent="0.25">
      <c r="A26" s="6" t="s">
        <v>79</v>
      </c>
      <c r="B26" s="7">
        <v>44970</v>
      </c>
      <c r="C26" s="6" t="s">
        <v>67</v>
      </c>
      <c r="D26" s="6" t="s">
        <v>36</v>
      </c>
      <c r="E26" s="6" t="s">
        <v>15</v>
      </c>
      <c r="F26" s="6" t="s">
        <v>80</v>
      </c>
      <c r="G26" s="20">
        <v>10532.32</v>
      </c>
      <c r="H26" s="20">
        <v>12849.43</v>
      </c>
      <c r="I26" s="21">
        <v>2317.1100000000006</v>
      </c>
      <c r="J26" s="10" t="s">
        <v>17</v>
      </c>
      <c r="K26" s="10" t="s">
        <v>18</v>
      </c>
      <c r="L26" s="10" t="s">
        <v>19</v>
      </c>
    </row>
    <row r="27" spans="1:12" x14ac:dyDescent="0.25">
      <c r="A27" s="6" t="s">
        <v>81</v>
      </c>
      <c r="B27" s="7">
        <v>44970</v>
      </c>
      <c r="C27" s="6" t="s">
        <v>67</v>
      </c>
      <c r="D27" s="6" t="s">
        <v>39</v>
      </c>
      <c r="E27" s="6" t="s">
        <v>15</v>
      </c>
      <c r="F27" s="6" t="s">
        <v>82</v>
      </c>
      <c r="G27" s="20">
        <v>207.95</v>
      </c>
      <c r="H27" s="20">
        <v>253.7</v>
      </c>
      <c r="I27" s="21">
        <v>45.75</v>
      </c>
      <c r="J27" s="10" t="s">
        <v>17</v>
      </c>
      <c r="K27" s="10" t="s">
        <v>18</v>
      </c>
      <c r="L27" s="10" t="s">
        <v>19</v>
      </c>
    </row>
    <row r="28" spans="1:12" x14ac:dyDescent="0.25">
      <c r="A28" s="6" t="s">
        <v>83</v>
      </c>
      <c r="B28" s="7">
        <v>44977</v>
      </c>
      <c r="C28" s="6" t="s">
        <v>67</v>
      </c>
      <c r="D28" s="6" t="s">
        <v>58</v>
      </c>
      <c r="E28" s="6" t="s">
        <v>15</v>
      </c>
      <c r="F28" s="6" t="s">
        <v>84</v>
      </c>
      <c r="G28" s="20">
        <v>3125.35</v>
      </c>
      <c r="H28" s="20">
        <v>3812.93</v>
      </c>
      <c r="I28" s="21">
        <v>687.57999999999993</v>
      </c>
      <c r="J28" s="10" t="s">
        <v>17</v>
      </c>
      <c r="K28" s="10" t="s">
        <v>18</v>
      </c>
      <c r="L28" s="10" t="s">
        <v>19</v>
      </c>
    </row>
    <row r="29" spans="1:12" x14ac:dyDescent="0.25">
      <c r="A29" s="6" t="s">
        <v>85</v>
      </c>
      <c r="B29" s="7">
        <v>44977</v>
      </c>
      <c r="C29" s="6" t="s">
        <v>67</v>
      </c>
      <c r="D29" s="6" t="s">
        <v>33</v>
      </c>
      <c r="E29" s="6" t="s">
        <v>15</v>
      </c>
      <c r="F29" s="6" t="s">
        <v>86</v>
      </c>
      <c r="G29" s="20">
        <v>70.97</v>
      </c>
      <c r="H29" s="20">
        <v>86.58</v>
      </c>
      <c r="I29" s="21">
        <v>15.61</v>
      </c>
      <c r="J29" s="10" t="s">
        <v>17</v>
      </c>
      <c r="K29" s="10" t="s">
        <v>18</v>
      </c>
      <c r="L29" s="10" t="s">
        <v>19</v>
      </c>
    </row>
    <row r="30" spans="1:12" x14ac:dyDescent="0.25">
      <c r="A30" s="6" t="s">
        <v>87</v>
      </c>
      <c r="B30" s="7">
        <v>44970</v>
      </c>
      <c r="C30" s="6" t="s">
        <v>88</v>
      </c>
      <c r="D30" s="6" t="s">
        <v>89</v>
      </c>
      <c r="E30" s="6" t="s">
        <v>15</v>
      </c>
      <c r="F30" s="6" t="s">
        <v>90</v>
      </c>
      <c r="G30" s="20">
        <v>16809.490000000002</v>
      </c>
      <c r="H30" s="20">
        <v>20507.580000000002</v>
      </c>
      <c r="I30" s="21">
        <v>3698.09</v>
      </c>
      <c r="J30" s="10" t="s">
        <v>17</v>
      </c>
      <c r="K30" s="10" t="s">
        <v>18</v>
      </c>
      <c r="L30" s="10" t="s">
        <v>19</v>
      </c>
    </row>
    <row r="31" spans="1:12" x14ac:dyDescent="0.25">
      <c r="A31" s="6" t="s">
        <v>91</v>
      </c>
      <c r="B31" s="7">
        <v>44970</v>
      </c>
      <c r="C31" s="6" t="s">
        <v>88</v>
      </c>
      <c r="D31" s="6" t="s">
        <v>92</v>
      </c>
      <c r="E31" s="6" t="s">
        <v>15</v>
      </c>
      <c r="F31" s="6" t="s">
        <v>93</v>
      </c>
      <c r="G31" s="20">
        <v>26533.43</v>
      </c>
      <c r="H31" s="20">
        <v>32370.78</v>
      </c>
      <c r="I31" s="21">
        <v>5837.3499999999985</v>
      </c>
      <c r="J31" s="10" t="s">
        <v>17</v>
      </c>
      <c r="K31" s="10" t="s">
        <v>18</v>
      </c>
      <c r="L31" s="10" t="s">
        <v>19</v>
      </c>
    </row>
    <row r="32" spans="1:12" x14ac:dyDescent="0.25">
      <c r="A32" s="6" t="s">
        <v>94</v>
      </c>
      <c r="B32" s="7">
        <v>44970</v>
      </c>
      <c r="C32" s="6" t="s">
        <v>88</v>
      </c>
      <c r="D32" s="6" t="s">
        <v>36</v>
      </c>
      <c r="E32" s="6" t="s">
        <v>15</v>
      </c>
      <c r="F32" s="6" t="s">
        <v>95</v>
      </c>
      <c r="G32" s="20">
        <v>5266.16</v>
      </c>
      <c r="H32" s="20">
        <v>6424.72</v>
      </c>
      <c r="I32" s="21">
        <v>1158.5600000000004</v>
      </c>
      <c r="J32" s="10" t="s">
        <v>17</v>
      </c>
      <c r="K32" s="10" t="s">
        <v>18</v>
      </c>
      <c r="L32" s="10" t="s">
        <v>19</v>
      </c>
    </row>
    <row r="33" spans="1:12" x14ac:dyDescent="0.25">
      <c r="A33" s="6" t="s">
        <v>96</v>
      </c>
      <c r="B33" s="7">
        <v>44970</v>
      </c>
      <c r="C33" s="6" t="s">
        <v>88</v>
      </c>
      <c r="D33" s="6" t="s">
        <v>39</v>
      </c>
      <c r="E33" s="6" t="s">
        <v>15</v>
      </c>
      <c r="F33" s="6" t="s">
        <v>97</v>
      </c>
      <c r="G33" s="20">
        <v>103.98</v>
      </c>
      <c r="H33" s="20">
        <v>126.86</v>
      </c>
      <c r="I33" s="21">
        <v>22.879999999999995</v>
      </c>
      <c r="J33" s="10" t="s">
        <v>17</v>
      </c>
      <c r="K33" s="10" t="s">
        <v>18</v>
      </c>
      <c r="L33" s="10" t="s">
        <v>19</v>
      </c>
    </row>
    <row r="34" spans="1:12" x14ac:dyDescent="0.25">
      <c r="A34" s="6" t="s">
        <v>98</v>
      </c>
      <c r="B34" s="7">
        <v>44985</v>
      </c>
      <c r="C34" s="6" t="s">
        <v>88</v>
      </c>
      <c r="D34" s="6" t="s">
        <v>30</v>
      </c>
      <c r="E34" s="6" t="s">
        <v>15</v>
      </c>
      <c r="F34" s="6" t="s">
        <v>99</v>
      </c>
      <c r="G34" s="20">
        <v>1562.68</v>
      </c>
      <c r="H34" s="20">
        <v>1906.47</v>
      </c>
      <c r="I34" s="21">
        <v>343.78999999999996</v>
      </c>
      <c r="J34" s="10" t="s">
        <v>17</v>
      </c>
      <c r="K34" s="10" t="s">
        <v>18</v>
      </c>
      <c r="L34" s="10" t="s">
        <v>19</v>
      </c>
    </row>
    <row r="35" spans="1:12" x14ac:dyDescent="0.25">
      <c r="A35" s="6" t="s">
        <v>100</v>
      </c>
      <c r="B35" s="7">
        <v>44985</v>
      </c>
      <c r="C35" s="6" t="s">
        <v>88</v>
      </c>
      <c r="D35" s="6" t="s">
        <v>101</v>
      </c>
      <c r="E35" s="6" t="s">
        <v>15</v>
      </c>
      <c r="F35" s="6" t="s">
        <v>102</v>
      </c>
      <c r="G35" s="20">
        <v>35.49</v>
      </c>
      <c r="H35" s="20">
        <v>43.3</v>
      </c>
      <c r="I35" s="21">
        <v>7.8099999999999952</v>
      </c>
      <c r="J35" s="10" t="s">
        <v>17</v>
      </c>
      <c r="K35" s="10" t="s">
        <v>18</v>
      </c>
      <c r="L35" s="10" t="s">
        <v>19</v>
      </c>
    </row>
    <row r="36" spans="1:12" x14ac:dyDescent="0.25">
      <c r="A36" s="6" t="s">
        <v>103</v>
      </c>
      <c r="B36" s="7">
        <v>44627</v>
      </c>
      <c r="C36" s="6" t="s">
        <v>104</v>
      </c>
      <c r="D36" s="6" t="s">
        <v>105</v>
      </c>
      <c r="E36" s="6" t="s">
        <v>15</v>
      </c>
      <c r="F36" s="6" t="s">
        <v>106</v>
      </c>
      <c r="G36" s="20">
        <v>117</v>
      </c>
      <c r="H36" s="20">
        <v>142.74</v>
      </c>
      <c r="I36" s="21">
        <v>25.740000000000009</v>
      </c>
      <c r="J36" s="10" t="s">
        <v>107</v>
      </c>
      <c r="K36" s="10" t="s">
        <v>18</v>
      </c>
      <c r="L36" s="10" t="s">
        <v>19</v>
      </c>
    </row>
    <row r="37" spans="1:12" x14ac:dyDescent="0.25">
      <c r="A37" s="6" t="s">
        <v>108</v>
      </c>
      <c r="B37" s="7">
        <v>44970</v>
      </c>
      <c r="C37" s="6" t="s">
        <v>88</v>
      </c>
      <c r="D37" s="6" t="s">
        <v>24</v>
      </c>
      <c r="E37" s="6" t="s">
        <v>15</v>
      </c>
      <c r="F37" s="6" t="s">
        <v>109</v>
      </c>
      <c r="G37" s="20">
        <v>160.27000000000001</v>
      </c>
      <c r="H37" s="20">
        <v>195.53</v>
      </c>
      <c r="I37" s="21">
        <v>35.259999999999991</v>
      </c>
      <c r="J37" s="10" t="s">
        <v>107</v>
      </c>
      <c r="K37" s="10" t="s">
        <v>18</v>
      </c>
      <c r="L37" s="10" t="s">
        <v>19</v>
      </c>
    </row>
    <row r="38" spans="1:12" x14ac:dyDescent="0.25">
      <c r="A38" s="11" t="s">
        <v>110</v>
      </c>
      <c r="B38" s="12">
        <v>44886</v>
      </c>
      <c r="C38" s="11" t="s">
        <v>13</v>
      </c>
      <c r="D38" s="11" t="s">
        <v>43</v>
      </c>
      <c r="E38" s="11" t="s">
        <v>15</v>
      </c>
      <c r="F38" s="11" t="s">
        <v>111</v>
      </c>
      <c r="G38" s="22">
        <f>H38/1.22</f>
        <v>41319.221311475412</v>
      </c>
      <c r="H38" s="23">
        <f>66899.63-16490.18</f>
        <v>50409.450000000004</v>
      </c>
      <c r="I38" s="24">
        <f>H38-G38</f>
        <v>9090.2286885245921</v>
      </c>
      <c r="J38" s="16" t="s">
        <v>17</v>
      </c>
      <c r="K38" s="17" t="s">
        <v>18</v>
      </c>
      <c r="L38" s="17" t="s">
        <v>112</v>
      </c>
    </row>
    <row r="39" spans="1:12" x14ac:dyDescent="0.25">
      <c r="A39" s="33" t="s">
        <v>305</v>
      </c>
      <c r="B39" s="33"/>
      <c r="C39" s="33"/>
      <c r="D39" s="33"/>
      <c r="E39" s="33"/>
      <c r="F39" s="33"/>
      <c r="G39" s="32">
        <f>SUM(G2:G38)</f>
        <v>423367.43131147523</v>
      </c>
      <c r="H39" s="32">
        <f t="shared" ref="H39:I39" si="0">SUM(H2:H38)</f>
        <v>516508.28</v>
      </c>
      <c r="I39" s="32">
        <f t="shared" si="0"/>
        <v>93140.848688524566</v>
      </c>
    </row>
  </sheetData>
  <mergeCells count="1">
    <mergeCell ref="A39:F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8" bestFit="1" customWidth="1"/>
    <col min="2" max="2" width="10.7109375" bestFit="1" customWidth="1"/>
    <col min="3" max="3" width="7.85546875" bestFit="1" customWidth="1"/>
    <col min="4" max="4" width="38.7109375" bestFit="1" customWidth="1"/>
    <col min="5" max="5" width="9" bestFit="1" customWidth="1"/>
    <col min="6" max="6" width="12.85546875" bestFit="1" customWidth="1"/>
    <col min="7" max="8" width="13.28515625" bestFit="1" customWidth="1"/>
    <col min="9" max="9" width="11.5703125" bestFit="1" customWidth="1"/>
    <col min="10" max="10" width="40.85546875" bestFit="1" customWidth="1"/>
    <col min="11" max="11" width="39.7109375" bestFit="1" customWidth="1"/>
    <col min="12" max="12" width="20" bestFit="1" customWidth="1"/>
  </cols>
  <sheetData>
    <row r="1" spans="1:12" ht="51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5" t="s">
        <v>10</v>
      </c>
      <c r="L1" s="4" t="s">
        <v>11</v>
      </c>
    </row>
    <row r="2" spans="1:12" x14ac:dyDescent="0.25">
      <c r="A2" s="6" t="s">
        <v>113</v>
      </c>
      <c r="B2" s="7">
        <v>44620</v>
      </c>
      <c r="C2" s="6" t="s">
        <v>104</v>
      </c>
      <c r="D2" s="6" t="s">
        <v>52</v>
      </c>
      <c r="E2" s="6" t="s">
        <v>15</v>
      </c>
      <c r="F2" s="6" t="s">
        <v>114</v>
      </c>
      <c r="G2" s="8">
        <v>20767.349999999999</v>
      </c>
      <c r="H2" s="8">
        <v>25336.17</v>
      </c>
      <c r="I2" s="9">
        <v>4568.82</v>
      </c>
      <c r="J2" s="10" t="s">
        <v>17</v>
      </c>
      <c r="K2" s="10" t="s">
        <v>18</v>
      </c>
      <c r="L2" s="26" t="s">
        <v>115</v>
      </c>
    </row>
    <row r="3" spans="1:12" x14ac:dyDescent="0.25">
      <c r="A3" s="27" t="s">
        <v>116</v>
      </c>
      <c r="B3" s="28">
        <v>44620</v>
      </c>
      <c r="C3" s="27" t="s">
        <v>104</v>
      </c>
      <c r="D3" s="27" t="s">
        <v>117</v>
      </c>
      <c r="E3" s="27" t="s">
        <v>15</v>
      </c>
      <c r="F3" s="27" t="s">
        <v>118</v>
      </c>
      <c r="G3" s="29">
        <v>3125.35</v>
      </c>
      <c r="H3" s="8">
        <v>3812.93</v>
      </c>
      <c r="I3" s="30">
        <v>687.57999999999993</v>
      </c>
      <c r="J3" s="10" t="s">
        <v>17</v>
      </c>
      <c r="K3" s="26" t="s">
        <v>18</v>
      </c>
      <c r="L3" s="26" t="s">
        <v>115</v>
      </c>
    </row>
    <row r="4" spans="1:12" x14ac:dyDescent="0.25">
      <c r="A4" s="27" t="s">
        <v>119</v>
      </c>
      <c r="B4" s="28">
        <v>44620</v>
      </c>
      <c r="C4" s="27" t="s">
        <v>104</v>
      </c>
      <c r="D4" s="27" t="s">
        <v>24</v>
      </c>
      <c r="E4" s="27" t="s">
        <v>15</v>
      </c>
      <c r="F4" s="27" t="s">
        <v>120</v>
      </c>
      <c r="G4" s="29">
        <v>320.54000000000002</v>
      </c>
      <c r="H4" s="8">
        <v>391.06</v>
      </c>
      <c r="I4" s="30">
        <v>70.519999999999982</v>
      </c>
      <c r="J4" s="10" t="s">
        <v>17</v>
      </c>
      <c r="K4" s="26" t="s">
        <v>18</v>
      </c>
      <c r="L4" s="26" t="s">
        <v>115</v>
      </c>
    </row>
    <row r="5" spans="1:12" x14ac:dyDescent="0.25">
      <c r="A5" s="27" t="s">
        <v>121</v>
      </c>
      <c r="B5" s="28">
        <v>44620</v>
      </c>
      <c r="C5" s="27" t="s">
        <v>104</v>
      </c>
      <c r="D5" s="27" t="s">
        <v>39</v>
      </c>
      <c r="E5" s="27" t="s">
        <v>15</v>
      </c>
      <c r="F5" s="27" t="s">
        <v>122</v>
      </c>
      <c r="G5" s="29">
        <v>207.95</v>
      </c>
      <c r="H5" s="8">
        <v>253.7</v>
      </c>
      <c r="I5" s="30">
        <v>45.75</v>
      </c>
      <c r="J5" s="10" t="s">
        <v>17</v>
      </c>
      <c r="K5" s="26" t="s">
        <v>18</v>
      </c>
      <c r="L5" s="26" t="s">
        <v>115</v>
      </c>
    </row>
    <row r="6" spans="1:12" x14ac:dyDescent="0.25">
      <c r="A6" s="27" t="s">
        <v>123</v>
      </c>
      <c r="B6" s="28">
        <v>44620</v>
      </c>
      <c r="C6" s="27" t="s">
        <v>104</v>
      </c>
      <c r="D6" s="27" t="s">
        <v>33</v>
      </c>
      <c r="E6" s="27" t="s">
        <v>15</v>
      </c>
      <c r="F6" s="27" t="s">
        <v>124</v>
      </c>
      <c r="G6" s="29">
        <v>70.97</v>
      </c>
      <c r="H6" s="8">
        <v>86.58</v>
      </c>
      <c r="I6" s="30">
        <v>15.61</v>
      </c>
      <c r="J6" s="10" t="s">
        <v>17</v>
      </c>
      <c r="K6" s="26" t="s">
        <v>18</v>
      </c>
      <c r="L6" s="26" t="s">
        <v>115</v>
      </c>
    </row>
    <row r="7" spans="1:12" x14ac:dyDescent="0.25">
      <c r="A7" s="27" t="s">
        <v>125</v>
      </c>
      <c r="B7" s="28">
        <v>44620</v>
      </c>
      <c r="C7" s="27" t="s">
        <v>104</v>
      </c>
      <c r="D7" s="27" t="s">
        <v>36</v>
      </c>
      <c r="E7" s="27" t="s">
        <v>15</v>
      </c>
      <c r="F7" s="27" t="s">
        <v>118</v>
      </c>
      <c r="G7" s="29">
        <v>10532.32</v>
      </c>
      <c r="H7" s="8">
        <v>12849.43</v>
      </c>
      <c r="I7" s="30">
        <v>2317.1100000000006</v>
      </c>
      <c r="J7" s="10" t="s">
        <v>17</v>
      </c>
      <c r="K7" s="26" t="s">
        <v>18</v>
      </c>
      <c r="L7" s="26" t="s">
        <v>115</v>
      </c>
    </row>
    <row r="8" spans="1:12" x14ac:dyDescent="0.25">
      <c r="A8" s="27" t="s">
        <v>126</v>
      </c>
      <c r="B8" s="28">
        <v>44627</v>
      </c>
      <c r="C8" s="27" t="s">
        <v>104</v>
      </c>
      <c r="D8" s="27" t="s">
        <v>127</v>
      </c>
      <c r="E8" s="27" t="s">
        <v>15</v>
      </c>
      <c r="F8" s="27" t="s">
        <v>128</v>
      </c>
      <c r="G8" s="29">
        <v>633.70000000000005</v>
      </c>
      <c r="H8" s="8">
        <v>773.11</v>
      </c>
      <c r="I8" s="30">
        <v>139.40999999999997</v>
      </c>
      <c r="J8" s="10" t="s">
        <v>17</v>
      </c>
      <c r="K8" s="26" t="s">
        <v>18</v>
      </c>
      <c r="L8" s="26" t="s">
        <v>115</v>
      </c>
    </row>
    <row r="9" spans="1:12" x14ac:dyDescent="0.25">
      <c r="A9" s="27" t="s">
        <v>129</v>
      </c>
      <c r="B9" s="28">
        <v>44795</v>
      </c>
      <c r="C9" s="27" t="s">
        <v>104</v>
      </c>
      <c r="D9" s="27" t="s">
        <v>43</v>
      </c>
      <c r="E9" s="27" t="s">
        <v>15</v>
      </c>
      <c r="F9" s="27" t="s">
        <v>130</v>
      </c>
      <c r="G9" s="29">
        <v>54835.76</v>
      </c>
      <c r="H9" s="8">
        <v>66899.63</v>
      </c>
      <c r="I9" s="30">
        <v>12063.870000000003</v>
      </c>
      <c r="J9" s="10" t="s">
        <v>17</v>
      </c>
      <c r="K9" s="26" t="s">
        <v>18</v>
      </c>
      <c r="L9" s="26" t="s">
        <v>115</v>
      </c>
    </row>
    <row r="10" spans="1:12" x14ac:dyDescent="0.25">
      <c r="A10" s="27" t="s">
        <v>131</v>
      </c>
      <c r="B10" s="28">
        <v>44795</v>
      </c>
      <c r="C10" s="27" t="s">
        <v>104</v>
      </c>
      <c r="D10" s="27" t="s">
        <v>14</v>
      </c>
      <c r="E10" s="27" t="s">
        <v>15</v>
      </c>
      <c r="F10" s="27" t="s">
        <v>132</v>
      </c>
      <c r="G10" s="29">
        <v>34739.61</v>
      </c>
      <c r="H10" s="8">
        <v>42382.32</v>
      </c>
      <c r="I10" s="30">
        <v>7642.7099999999991</v>
      </c>
      <c r="J10" s="10" t="s">
        <v>17</v>
      </c>
      <c r="K10" s="26" t="s">
        <v>18</v>
      </c>
      <c r="L10" s="26" t="s">
        <v>115</v>
      </c>
    </row>
    <row r="11" spans="1:12" x14ac:dyDescent="0.25">
      <c r="A11" s="27" t="s">
        <v>133</v>
      </c>
      <c r="B11" s="28">
        <v>44795</v>
      </c>
      <c r="C11" s="27" t="s">
        <v>104</v>
      </c>
      <c r="D11" s="27" t="s">
        <v>134</v>
      </c>
      <c r="E11" s="27" t="s">
        <v>15</v>
      </c>
      <c r="F11" s="27" t="s">
        <v>135</v>
      </c>
      <c r="G11" s="29">
        <v>13032.2</v>
      </c>
      <c r="H11" s="8">
        <v>15899.28</v>
      </c>
      <c r="I11" s="30">
        <v>2867.08</v>
      </c>
      <c r="J11" s="10" t="s">
        <v>17</v>
      </c>
      <c r="K11" s="26" t="s">
        <v>18</v>
      </c>
      <c r="L11" s="26" t="s">
        <v>115</v>
      </c>
    </row>
    <row r="12" spans="1:12" x14ac:dyDescent="0.25">
      <c r="A12" s="27" t="s">
        <v>136</v>
      </c>
      <c r="B12" s="28">
        <v>44858</v>
      </c>
      <c r="C12" s="27" t="s">
        <v>104</v>
      </c>
      <c r="D12" s="27" t="s">
        <v>127</v>
      </c>
      <c r="E12" s="27" t="s">
        <v>15</v>
      </c>
      <c r="F12" s="27" t="s">
        <v>137</v>
      </c>
      <c r="G12" s="29">
        <v>438.9</v>
      </c>
      <c r="H12" s="8">
        <v>535.46</v>
      </c>
      <c r="I12" s="30">
        <v>96.560000000000059</v>
      </c>
      <c r="J12" s="10" t="s">
        <v>17</v>
      </c>
      <c r="K12" s="26" t="s">
        <v>18</v>
      </c>
      <c r="L12" s="26" t="s">
        <v>115</v>
      </c>
    </row>
    <row r="13" spans="1:12" x14ac:dyDescent="0.25">
      <c r="A13" s="27" t="s">
        <v>138</v>
      </c>
      <c r="B13" s="28">
        <v>44627</v>
      </c>
      <c r="C13" s="27" t="s">
        <v>139</v>
      </c>
      <c r="D13" s="27" t="s">
        <v>36</v>
      </c>
      <c r="E13" s="27" t="s">
        <v>15</v>
      </c>
      <c r="F13" s="27" t="s">
        <v>140</v>
      </c>
      <c r="G13" s="29">
        <v>10532.32</v>
      </c>
      <c r="H13" s="8">
        <v>12849.43</v>
      </c>
      <c r="I13" s="30">
        <v>2317.1100000000006</v>
      </c>
      <c r="J13" s="10" t="s">
        <v>17</v>
      </c>
      <c r="K13" s="26" t="s">
        <v>18</v>
      </c>
      <c r="L13" s="26" t="s">
        <v>115</v>
      </c>
    </row>
    <row r="14" spans="1:12" x14ac:dyDescent="0.25">
      <c r="A14" s="27" t="s">
        <v>141</v>
      </c>
      <c r="B14" s="28">
        <v>44627</v>
      </c>
      <c r="C14" s="27" t="s">
        <v>139</v>
      </c>
      <c r="D14" s="27" t="s">
        <v>39</v>
      </c>
      <c r="E14" s="27" t="s">
        <v>15</v>
      </c>
      <c r="F14" s="27" t="s">
        <v>142</v>
      </c>
      <c r="G14" s="29">
        <v>207.95</v>
      </c>
      <c r="H14" s="8">
        <v>253.7</v>
      </c>
      <c r="I14" s="30">
        <v>45.75</v>
      </c>
      <c r="J14" s="10" t="s">
        <v>17</v>
      </c>
      <c r="K14" s="26" t="s">
        <v>18</v>
      </c>
      <c r="L14" s="26" t="s">
        <v>115</v>
      </c>
    </row>
    <row r="15" spans="1:12" x14ac:dyDescent="0.25">
      <c r="A15" s="27" t="s">
        <v>143</v>
      </c>
      <c r="B15" s="28">
        <v>44641</v>
      </c>
      <c r="C15" s="27" t="s">
        <v>139</v>
      </c>
      <c r="D15" s="27" t="s">
        <v>117</v>
      </c>
      <c r="E15" s="27" t="s">
        <v>15</v>
      </c>
      <c r="F15" s="27" t="s">
        <v>144</v>
      </c>
      <c r="G15" s="29">
        <v>3125.35</v>
      </c>
      <c r="H15" s="8">
        <v>3812.93</v>
      </c>
      <c r="I15" s="30">
        <v>687.57999999999993</v>
      </c>
      <c r="J15" s="10" t="s">
        <v>17</v>
      </c>
      <c r="K15" s="26" t="s">
        <v>18</v>
      </c>
      <c r="L15" s="26" t="s">
        <v>115</v>
      </c>
    </row>
    <row r="16" spans="1:12" x14ac:dyDescent="0.25">
      <c r="A16" s="27" t="s">
        <v>145</v>
      </c>
      <c r="B16" s="28">
        <v>44641</v>
      </c>
      <c r="C16" s="27" t="s">
        <v>139</v>
      </c>
      <c r="D16" s="27" t="s">
        <v>33</v>
      </c>
      <c r="E16" s="27" t="s">
        <v>15</v>
      </c>
      <c r="F16" s="27" t="s">
        <v>146</v>
      </c>
      <c r="G16" s="29">
        <v>70.97</v>
      </c>
      <c r="H16" s="8">
        <v>86.58</v>
      </c>
      <c r="I16" s="30">
        <v>15.61</v>
      </c>
      <c r="J16" s="10" t="s">
        <v>17</v>
      </c>
      <c r="K16" s="26" t="s">
        <v>18</v>
      </c>
      <c r="L16" s="26" t="s">
        <v>115</v>
      </c>
    </row>
    <row r="17" spans="1:12" x14ac:dyDescent="0.25">
      <c r="A17" s="27" t="s">
        <v>147</v>
      </c>
      <c r="B17" s="28">
        <v>44641</v>
      </c>
      <c r="C17" s="27" t="s">
        <v>139</v>
      </c>
      <c r="D17" s="27" t="s">
        <v>24</v>
      </c>
      <c r="E17" s="27" t="s">
        <v>15</v>
      </c>
      <c r="F17" s="27" t="s">
        <v>148</v>
      </c>
      <c r="G17" s="29">
        <v>320.54000000000002</v>
      </c>
      <c r="H17" s="8">
        <v>391.06</v>
      </c>
      <c r="I17" s="30">
        <v>70.519999999999982</v>
      </c>
      <c r="J17" s="10" t="s">
        <v>17</v>
      </c>
      <c r="K17" s="26" t="s">
        <v>18</v>
      </c>
      <c r="L17" s="26" t="s">
        <v>115</v>
      </c>
    </row>
    <row r="18" spans="1:12" x14ac:dyDescent="0.25">
      <c r="A18" s="27" t="s">
        <v>149</v>
      </c>
      <c r="B18" s="28">
        <v>44641</v>
      </c>
      <c r="C18" s="27" t="s">
        <v>139</v>
      </c>
      <c r="D18" s="27" t="s">
        <v>52</v>
      </c>
      <c r="E18" s="27" t="s">
        <v>15</v>
      </c>
      <c r="F18" s="27" t="s">
        <v>150</v>
      </c>
      <c r="G18" s="29">
        <v>20767.349999999999</v>
      </c>
      <c r="H18" s="8">
        <v>25336.17</v>
      </c>
      <c r="I18" s="30">
        <v>4568.82</v>
      </c>
      <c r="J18" s="10" t="s">
        <v>17</v>
      </c>
      <c r="K18" s="26" t="s">
        <v>18</v>
      </c>
      <c r="L18" s="26" t="s">
        <v>115</v>
      </c>
    </row>
    <row r="19" spans="1:12" x14ac:dyDescent="0.25">
      <c r="A19" s="27" t="s">
        <v>151</v>
      </c>
      <c r="B19" s="28">
        <v>44795</v>
      </c>
      <c r="C19" s="27" t="s">
        <v>139</v>
      </c>
      <c r="D19" s="27" t="s">
        <v>43</v>
      </c>
      <c r="E19" s="27" t="s">
        <v>15</v>
      </c>
      <c r="F19" s="27" t="s">
        <v>152</v>
      </c>
      <c r="G19" s="29">
        <v>54835.76</v>
      </c>
      <c r="H19" s="8">
        <v>66899.63</v>
      </c>
      <c r="I19" s="30">
        <v>12063.870000000003</v>
      </c>
      <c r="J19" s="10" t="s">
        <v>17</v>
      </c>
      <c r="K19" s="26" t="s">
        <v>18</v>
      </c>
      <c r="L19" s="26" t="s">
        <v>115</v>
      </c>
    </row>
    <row r="20" spans="1:12" x14ac:dyDescent="0.25">
      <c r="A20" s="27" t="s">
        <v>153</v>
      </c>
      <c r="B20" s="28">
        <v>44795</v>
      </c>
      <c r="C20" s="27" t="s">
        <v>139</v>
      </c>
      <c r="D20" s="27" t="s">
        <v>14</v>
      </c>
      <c r="E20" s="27" t="s">
        <v>15</v>
      </c>
      <c r="F20" s="27" t="s">
        <v>154</v>
      </c>
      <c r="G20" s="29">
        <v>34739.61</v>
      </c>
      <c r="H20" s="8">
        <v>42382.32</v>
      </c>
      <c r="I20" s="30">
        <v>7642.7099999999991</v>
      </c>
      <c r="J20" s="10" t="s">
        <v>17</v>
      </c>
      <c r="K20" s="26" t="s">
        <v>18</v>
      </c>
      <c r="L20" s="26" t="s">
        <v>115</v>
      </c>
    </row>
    <row r="21" spans="1:12" x14ac:dyDescent="0.25">
      <c r="A21" s="27" t="s">
        <v>155</v>
      </c>
      <c r="B21" s="28">
        <v>44795</v>
      </c>
      <c r="C21" s="27" t="s">
        <v>139</v>
      </c>
      <c r="D21" s="27" t="s">
        <v>134</v>
      </c>
      <c r="E21" s="27" t="s">
        <v>15</v>
      </c>
      <c r="F21" s="27" t="s">
        <v>156</v>
      </c>
      <c r="G21" s="29">
        <v>8206.4500000000007</v>
      </c>
      <c r="H21" s="8">
        <v>10011.870000000001</v>
      </c>
      <c r="I21" s="30">
        <v>1805.42</v>
      </c>
      <c r="J21" s="10" t="s">
        <v>17</v>
      </c>
      <c r="K21" s="26" t="s">
        <v>18</v>
      </c>
      <c r="L21" s="26" t="s">
        <v>115</v>
      </c>
    </row>
    <row r="22" spans="1:12" x14ac:dyDescent="0.25">
      <c r="A22" s="27" t="s">
        <v>157</v>
      </c>
      <c r="B22" s="28">
        <v>44795</v>
      </c>
      <c r="C22" s="27" t="s">
        <v>139</v>
      </c>
      <c r="D22" s="27" t="s">
        <v>158</v>
      </c>
      <c r="E22" s="27" t="s">
        <v>15</v>
      </c>
      <c r="F22" s="27" t="s">
        <v>159</v>
      </c>
      <c r="G22" s="29">
        <v>572.44000000000005</v>
      </c>
      <c r="H22" s="8">
        <v>698.38</v>
      </c>
      <c r="I22" s="30">
        <v>125.93999999999994</v>
      </c>
      <c r="J22" s="10" t="s">
        <v>17</v>
      </c>
      <c r="K22" s="26" t="s">
        <v>18</v>
      </c>
      <c r="L22" s="26" t="s">
        <v>115</v>
      </c>
    </row>
    <row r="23" spans="1:12" x14ac:dyDescent="0.25">
      <c r="A23" s="27" t="s">
        <v>160</v>
      </c>
      <c r="B23" s="28">
        <v>44858</v>
      </c>
      <c r="C23" s="27" t="s">
        <v>139</v>
      </c>
      <c r="D23" s="27" t="s">
        <v>127</v>
      </c>
      <c r="E23" s="27" t="s">
        <v>15</v>
      </c>
      <c r="F23" s="27" t="s">
        <v>161</v>
      </c>
      <c r="G23" s="29">
        <v>207.49</v>
      </c>
      <c r="H23" s="8">
        <v>253.14</v>
      </c>
      <c r="I23" s="30">
        <v>45.649999999999977</v>
      </c>
      <c r="J23" s="10" t="s">
        <v>17</v>
      </c>
      <c r="K23" s="26" t="s">
        <v>18</v>
      </c>
      <c r="L23" s="26" t="s">
        <v>115</v>
      </c>
    </row>
    <row r="24" spans="1:12" x14ac:dyDescent="0.25">
      <c r="A24" s="27" t="s">
        <v>162</v>
      </c>
      <c r="B24" s="28">
        <v>44662</v>
      </c>
      <c r="C24" s="27" t="s">
        <v>163</v>
      </c>
      <c r="D24" s="27" t="s">
        <v>39</v>
      </c>
      <c r="E24" s="27" t="s">
        <v>15</v>
      </c>
      <c r="F24" s="27" t="s">
        <v>164</v>
      </c>
      <c r="G24" s="29">
        <v>207.95</v>
      </c>
      <c r="H24" s="8">
        <v>253.7</v>
      </c>
      <c r="I24" s="30">
        <v>45.75</v>
      </c>
      <c r="J24" s="10" t="s">
        <v>17</v>
      </c>
      <c r="K24" s="26" t="s">
        <v>18</v>
      </c>
      <c r="L24" s="26" t="s">
        <v>115</v>
      </c>
    </row>
    <row r="25" spans="1:12" x14ac:dyDescent="0.25">
      <c r="A25" s="27" t="s">
        <v>165</v>
      </c>
      <c r="B25" s="28">
        <v>44662</v>
      </c>
      <c r="C25" s="27" t="s">
        <v>163</v>
      </c>
      <c r="D25" s="27" t="s">
        <v>36</v>
      </c>
      <c r="E25" s="27" t="s">
        <v>15</v>
      </c>
      <c r="F25" s="27" t="s">
        <v>166</v>
      </c>
      <c r="G25" s="29">
        <v>10532.32</v>
      </c>
      <c r="H25" s="8">
        <v>12849.43</v>
      </c>
      <c r="I25" s="30">
        <v>2317.1100000000006</v>
      </c>
      <c r="J25" s="10" t="s">
        <v>17</v>
      </c>
      <c r="K25" s="26" t="s">
        <v>18</v>
      </c>
      <c r="L25" s="26" t="s">
        <v>115</v>
      </c>
    </row>
    <row r="26" spans="1:12" x14ac:dyDescent="0.25">
      <c r="A26" s="27" t="s">
        <v>167</v>
      </c>
      <c r="B26" s="28">
        <v>44795</v>
      </c>
      <c r="C26" s="27" t="s">
        <v>163</v>
      </c>
      <c r="D26" s="27" t="s">
        <v>134</v>
      </c>
      <c r="E26" s="27" t="s">
        <v>15</v>
      </c>
      <c r="F26" s="27" t="s">
        <v>168</v>
      </c>
      <c r="G26" s="29">
        <v>14796.27</v>
      </c>
      <c r="H26" s="8">
        <v>18051.45</v>
      </c>
      <c r="I26" s="30">
        <v>3255.1800000000003</v>
      </c>
      <c r="J26" s="10" t="s">
        <v>17</v>
      </c>
      <c r="K26" s="26" t="s">
        <v>18</v>
      </c>
      <c r="L26" s="26" t="s">
        <v>115</v>
      </c>
    </row>
    <row r="27" spans="1:12" x14ac:dyDescent="0.25">
      <c r="A27" s="27" t="s">
        <v>169</v>
      </c>
      <c r="B27" s="28">
        <v>44795</v>
      </c>
      <c r="C27" s="27" t="s">
        <v>163</v>
      </c>
      <c r="D27" s="27" t="s">
        <v>43</v>
      </c>
      <c r="E27" s="27" t="s">
        <v>15</v>
      </c>
      <c r="F27" s="27" t="s">
        <v>170</v>
      </c>
      <c r="G27" s="29">
        <v>54835.76</v>
      </c>
      <c r="H27" s="8">
        <v>66899.63</v>
      </c>
      <c r="I27" s="30">
        <v>12063.870000000003</v>
      </c>
      <c r="J27" s="10" t="s">
        <v>17</v>
      </c>
      <c r="K27" s="26" t="s">
        <v>18</v>
      </c>
      <c r="L27" s="26" t="s">
        <v>115</v>
      </c>
    </row>
    <row r="28" spans="1:12" x14ac:dyDescent="0.25">
      <c r="A28" s="27" t="s">
        <v>171</v>
      </c>
      <c r="B28" s="28">
        <v>44795</v>
      </c>
      <c r="C28" s="27" t="s">
        <v>163</v>
      </c>
      <c r="D28" s="27" t="s">
        <v>14</v>
      </c>
      <c r="E28" s="27" t="s">
        <v>15</v>
      </c>
      <c r="F28" s="27" t="s">
        <v>172</v>
      </c>
      <c r="G28" s="29">
        <v>34739.61</v>
      </c>
      <c r="H28" s="8">
        <v>42382.32</v>
      </c>
      <c r="I28" s="30">
        <v>7642.7099999999991</v>
      </c>
      <c r="J28" s="10" t="s">
        <v>17</v>
      </c>
      <c r="K28" s="26" t="s">
        <v>18</v>
      </c>
      <c r="L28" s="26" t="s">
        <v>115</v>
      </c>
    </row>
    <row r="29" spans="1:12" x14ac:dyDescent="0.25">
      <c r="A29" s="27" t="s">
        <v>173</v>
      </c>
      <c r="B29" s="28">
        <v>44795</v>
      </c>
      <c r="C29" s="27" t="s">
        <v>163</v>
      </c>
      <c r="D29" s="27" t="s">
        <v>117</v>
      </c>
      <c r="E29" s="27" t="s">
        <v>15</v>
      </c>
      <c r="F29" s="27" t="s">
        <v>174</v>
      </c>
      <c r="G29" s="29">
        <v>3125.35</v>
      </c>
      <c r="H29" s="8">
        <v>3812.93</v>
      </c>
      <c r="I29" s="30">
        <v>687.57999999999993</v>
      </c>
      <c r="J29" s="10" t="s">
        <v>17</v>
      </c>
      <c r="K29" s="26" t="s">
        <v>18</v>
      </c>
      <c r="L29" s="26" t="s">
        <v>115</v>
      </c>
    </row>
    <row r="30" spans="1:12" x14ac:dyDescent="0.25">
      <c r="A30" s="27" t="s">
        <v>175</v>
      </c>
      <c r="B30" s="28">
        <v>44795</v>
      </c>
      <c r="C30" s="27" t="s">
        <v>163</v>
      </c>
      <c r="D30" s="27" t="s">
        <v>52</v>
      </c>
      <c r="E30" s="27" t="s">
        <v>15</v>
      </c>
      <c r="F30" s="27" t="s">
        <v>176</v>
      </c>
      <c r="G30" s="29">
        <v>20767.349999999999</v>
      </c>
      <c r="H30" s="8">
        <v>25336.17</v>
      </c>
      <c r="I30" s="30">
        <v>4568.82</v>
      </c>
      <c r="J30" s="10" t="s">
        <v>17</v>
      </c>
      <c r="K30" s="26" t="s">
        <v>18</v>
      </c>
      <c r="L30" s="26" t="s">
        <v>115</v>
      </c>
    </row>
    <row r="31" spans="1:12" x14ac:dyDescent="0.25">
      <c r="A31" s="27" t="s">
        <v>177</v>
      </c>
      <c r="B31" s="28">
        <v>44795</v>
      </c>
      <c r="C31" s="27" t="s">
        <v>163</v>
      </c>
      <c r="D31" s="27" t="s">
        <v>24</v>
      </c>
      <c r="E31" s="27" t="s">
        <v>15</v>
      </c>
      <c r="F31" s="27" t="s">
        <v>178</v>
      </c>
      <c r="G31" s="29">
        <v>320.54000000000002</v>
      </c>
      <c r="H31" s="8">
        <v>391.06</v>
      </c>
      <c r="I31" s="30">
        <v>70.519999999999982</v>
      </c>
      <c r="J31" s="10" t="s">
        <v>17</v>
      </c>
      <c r="K31" s="26" t="s">
        <v>18</v>
      </c>
      <c r="L31" s="26" t="s">
        <v>115</v>
      </c>
    </row>
    <row r="32" spans="1:12" x14ac:dyDescent="0.25">
      <c r="A32" s="27" t="s">
        <v>179</v>
      </c>
      <c r="B32" s="28">
        <v>44795</v>
      </c>
      <c r="C32" s="27" t="s">
        <v>163</v>
      </c>
      <c r="D32" s="27" t="s">
        <v>33</v>
      </c>
      <c r="E32" s="27" t="s">
        <v>15</v>
      </c>
      <c r="F32" s="27" t="s">
        <v>180</v>
      </c>
      <c r="G32" s="29">
        <v>70.97</v>
      </c>
      <c r="H32" s="8">
        <v>86.58</v>
      </c>
      <c r="I32" s="30">
        <v>15.61</v>
      </c>
      <c r="J32" s="10" t="s">
        <v>17</v>
      </c>
      <c r="K32" s="26" t="s">
        <v>18</v>
      </c>
      <c r="L32" s="26" t="s">
        <v>115</v>
      </c>
    </row>
    <row r="33" spans="1:12" x14ac:dyDescent="0.25">
      <c r="A33" s="27" t="s">
        <v>181</v>
      </c>
      <c r="B33" s="28">
        <v>44795</v>
      </c>
      <c r="C33" s="27" t="s">
        <v>182</v>
      </c>
      <c r="D33" s="27" t="s">
        <v>43</v>
      </c>
      <c r="E33" s="27" t="s">
        <v>15</v>
      </c>
      <c r="F33" s="27" t="s">
        <v>183</v>
      </c>
      <c r="G33" s="29">
        <v>54835.76</v>
      </c>
      <c r="H33" s="8">
        <v>66899.63</v>
      </c>
      <c r="I33" s="30">
        <v>12063.870000000003</v>
      </c>
      <c r="J33" s="10" t="s">
        <v>17</v>
      </c>
      <c r="K33" s="26" t="s">
        <v>18</v>
      </c>
      <c r="L33" s="26" t="s">
        <v>115</v>
      </c>
    </row>
    <row r="34" spans="1:12" x14ac:dyDescent="0.25">
      <c r="A34" s="27" t="s">
        <v>184</v>
      </c>
      <c r="B34" s="28">
        <v>44795</v>
      </c>
      <c r="C34" s="27" t="s">
        <v>182</v>
      </c>
      <c r="D34" s="27" t="s">
        <v>14</v>
      </c>
      <c r="E34" s="27" t="s">
        <v>15</v>
      </c>
      <c r="F34" s="27" t="s">
        <v>185</v>
      </c>
      <c r="G34" s="29">
        <v>34739.61</v>
      </c>
      <c r="H34" s="8">
        <v>42382.32</v>
      </c>
      <c r="I34" s="30">
        <v>7642.7099999999991</v>
      </c>
      <c r="J34" s="10" t="s">
        <v>17</v>
      </c>
      <c r="K34" s="26" t="s">
        <v>18</v>
      </c>
      <c r="L34" s="26" t="s">
        <v>115</v>
      </c>
    </row>
    <row r="35" spans="1:12" x14ac:dyDescent="0.25">
      <c r="A35" s="27" t="s">
        <v>186</v>
      </c>
      <c r="B35" s="28">
        <v>44795</v>
      </c>
      <c r="C35" s="27" t="s">
        <v>182</v>
      </c>
      <c r="D35" s="27" t="s">
        <v>134</v>
      </c>
      <c r="E35" s="27" t="s">
        <v>15</v>
      </c>
      <c r="F35" s="27" t="s">
        <v>187</v>
      </c>
      <c r="G35" s="29">
        <v>7180.33</v>
      </c>
      <c r="H35" s="8">
        <v>8760</v>
      </c>
      <c r="I35" s="30">
        <v>1579.67</v>
      </c>
      <c r="J35" s="10" t="s">
        <v>17</v>
      </c>
      <c r="K35" s="26" t="s">
        <v>18</v>
      </c>
      <c r="L35" s="26" t="s">
        <v>115</v>
      </c>
    </row>
    <row r="36" spans="1:12" x14ac:dyDescent="0.25">
      <c r="A36" s="27" t="s">
        <v>188</v>
      </c>
      <c r="B36" s="28">
        <v>44795</v>
      </c>
      <c r="C36" s="27" t="s">
        <v>182</v>
      </c>
      <c r="D36" s="27" t="s">
        <v>52</v>
      </c>
      <c r="E36" s="27" t="s">
        <v>15</v>
      </c>
      <c r="F36" s="27" t="s">
        <v>189</v>
      </c>
      <c r="G36" s="29">
        <v>20767.349999999999</v>
      </c>
      <c r="H36" s="8">
        <v>25336.17</v>
      </c>
      <c r="I36" s="30">
        <v>4568.82</v>
      </c>
      <c r="J36" s="10" t="s">
        <v>17</v>
      </c>
      <c r="K36" s="26" t="s">
        <v>18</v>
      </c>
      <c r="L36" s="26" t="s">
        <v>115</v>
      </c>
    </row>
    <row r="37" spans="1:12" x14ac:dyDescent="0.25">
      <c r="A37" s="27" t="s">
        <v>190</v>
      </c>
      <c r="B37" s="28">
        <v>44795</v>
      </c>
      <c r="C37" s="27" t="s">
        <v>182</v>
      </c>
      <c r="D37" s="27" t="s">
        <v>24</v>
      </c>
      <c r="E37" s="27" t="s">
        <v>15</v>
      </c>
      <c r="F37" s="27" t="s">
        <v>191</v>
      </c>
      <c r="G37" s="29">
        <v>320.54000000000002</v>
      </c>
      <c r="H37" s="8">
        <v>391.06</v>
      </c>
      <c r="I37" s="30">
        <v>70.519999999999982</v>
      </c>
      <c r="J37" s="10" t="s">
        <v>17</v>
      </c>
      <c r="K37" s="26" t="s">
        <v>18</v>
      </c>
      <c r="L37" s="26" t="s">
        <v>115</v>
      </c>
    </row>
    <row r="38" spans="1:12" x14ac:dyDescent="0.25">
      <c r="A38" s="27" t="s">
        <v>192</v>
      </c>
      <c r="B38" s="28">
        <v>44795</v>
      </c>
      <c r="C38" s="27" t="s">
        <v>182</v>
      </c>
      <c r="D38" s="27" t="s">
        <v>33</v>
      </c>
      <c r="E38" s="27" t="s">
        <v>15</v>
      </c>
      <c r="F38" s="27" t="s">
        <v>193</v>
      </c>
      <c r="G38" s="29">
        <v>70.97</v>
      </c>
      <c r="H38" s="8">
        <v>86.58</v>
      </c>
      <c r="I38" s="30">
        <v>15.61</v>
      </c>
      <c r="J38" s="10" t="s">
        <v>17</v>
      </c>
      <c r="K38" s="26" t="s">
        <v>18</v>
      </c>
      <c r="L38" s="26" t="s">
        <v>115</v>
      </c>
    </row>
    <row r="39" spans="1:12" x14ac:dyDescent="0.25">
      <c r="A39" s="27" t="s">
        <v>194</v>
      </c>
      <c r="B39" s="28">
        <v>44795</v>
      </c>
      <c r="C39" s="27" t="s">
        <v>182</v>
      </c>
      <c r="D39" s="27" t="s">
        <v>117</v>
      </c>
      <c r="E39" s="27" t="s">
        <v>15</v>
      </c>
      <c r="F39" s="27" t="s">
        <v>195</v>
      </c>
      <c r="G39" s="29">
        <v>3125.35</v>
      </c>
      <c r="H39" s="8">
        <v>3812.93</v>
      </c>
      <c r="I39" s="30">
        <v>687.57999999999993</v>
      </c>
      <c r="J39" s="10" t="s">
        <v>17</v>
      </c>
      <c r="K39" s="26" t="s">
        <v>18</v>
      </c>
      <c r="L39" s="26" t="s">
        <v>115</v>
      </c>
    </row>
    <row r="40" spans="1:12" x14ac:dyDescent="0.25">
      <c r="A40" s="27" t="s">
        <v>196</v>
      </c>
      <c r="B40" s="28">
        <v>44926</v>
      </c>
      <c r="C40" s="27" t="s">
        <v>182</v>
      </c>
      <c r="D40" s="27" t="s">
        <v>36</v>
      </c>
      <c r="E40" s="27" t="s">
        <v>15</v>
      </c>
      <c r="F40" s="27" t="s">
        <v>197</v>
      </c>
      <c r="G40" s="29">
        <v>10532.32</v>
      </c>
      <c r="H40" s="8">
        <v>12849.43</v>
      </c>
      <c r="I40" s="30">
        <v>2317.1100000000006</v>
      </c>
      <c r="J40" s="10" t="s">
        <v>17</v>
      </c>
      <c r="K40" s="26" t="s">
        <v>18</v>
      </c>
      <c r="L40" s="26" t="s">
        <v>115</v>
      </c>
    </row>
    <row r="41" spans="1:12" x14ac:dyDescent="0.25">
      <c r="A41" s="27" t="s">
        <v>198</v>
      </c>
      <c r="B41" s="28">
        <v>44926</v>
      </c>
      <c r="C41" s="27" t="s">
        <v>182</v>
      </c>
      <c r="D41" s="27" t="s">
        <v>39</v>
      </c>
      <c r="E41" s="27" t="s">
        <v>15</v>
      </c>
      <c r="F41" s="27" t="s">
        <v>199</v>
      </c>
      <c r="G41" s="29">
        <v>207.95</v>
      </c>
      <c r="H41" s="8">
        <v>253.7</v>
      </c>
      <c r="I41" s="30">
        <v>45.75</v>
      </c>
      <c r="J41" s="10" t="s">
        <v>17</v>
      </c>
      <c r="K41" s="26" t="s">
        <v>18</v>
      </c>
      <c r="L41" s="26" t="s">
        <v>115</v>
      </c>
    </row>
    <row r="42" spans="1:12" x14ac:dyDescent="0.25">
      <c r="A42" s="27" t="s">
        <v>200</v>
      </c>
      <c r="B42" s="28">
        <v>44795</v>
      </c>
      <c r="C42" s="27" t="s">
        <v>201</v>
      </c>
      <c r="D42" s="27" t="s">
        <v>52</v>
      </c>
      <c r="E42" s="27" t="s">
        <v>15</v>
      </c>
      <c r="F42" s="27" t="s">
        <v>202</v>
      </c>
      <c r="G42" s="29">
        <v>20767.349999999999</v>
      </c>
      <c r="H42" s="8">
        <v>25336.17</v>
      </c>
      <c r="I42" s="30">
        <v>4568.82</v>
      </c>
      <c r="J42" s="10" t="s">
        <v>17</v>
      </c>
      <c r="K42" s="26" t="s">
        <v>18</v>
      </c>
      <c r="L42" s="26" t="s">
        <v>115</v>
      </c>
    </row>
    <row r="43" spans="1:12" x14ac:dyDescent="0.25">
      <c r="A43" s="27" t="s">
        <v>203</v>
      </c>
      <c r="B43" s="28">
        <v>44795</v>
      </c>
      <c r="C43" s="27" t="s">
        <v>201</v>
      </c>
      <c r="D43" s="27" t="s">
        <v>24</v>
      </c>
      <c r="E43" s="27" t="s">
        <v>15</v>
      </c>
      <c r="F43" s="27" t="s">
        <v>204</v>
      </c>
      <c r="G43" s="29">
        <v>320.54000000000002</v>
      </c>
      <c r="H43" s="8">
        <v>391.06</v>
      </c>
      <c r="I43" s="30">
        <v>70.519999999999982</v>
      </c>
      <c r="J43" s="10" t="s">
        <v>17</v>
      </c>
      <c r="K43" s="26" t="s">
        <v>18</v>
      </c>
      <c r="L43" s="26" t="s">
        <v>115</v>
      </c>
    </row>
    <row r="44" spans="1:12" x14ac:dyDescent="0.25">
      <c r="A44" s="27" t="s">
        <v>205</v>
      </c>
      <c r="B44" s="28">
        <v>44795</v>
      </c>
      <c r="C44" s="27" t="s">
        <v>201</v>
      </c>
      <c r="D44" s="27" t="s">
        <v>33</v>
      </c>
      <c r="E44" s="27" t="s">
        <v>15</v>
      </c>
      <c r="F44" s="27" t="s">
        <v>206</v>
      </c>
      <c r="G44" s="29">
        <v>70.97</v>
      </c>
      <c r="H44" s="8">
        <v>86.58</v>
      </c>
      <c r="I44" s="30">
        <v>15.61</v>
      </c>
      <c r="J44" s="10" t="s">
        <v>17</v>
      </c>
      <c r="K44" s="26" t="s">
        <v>18</v>
      </c>
      <c r="L44" s="26" t="s">
        <v>115</v>
      </c>
    </row>
    <row r="45" spans="1:12" x14ac:dyDescent="0.25">
      <c r="A45" s="27" t="s">
        <v>207</v>
      </c>
      <c r="B45" s="28">
        <v>44795</v>
      </c>
      <c r="C45" s="27" t="s">
        <v>201</v>
      </c>
      <c r="D45" s="27" t="s">
        <v>117</v>
      </c>
      <c r="E45" s="27" t="s">
        <v>15</v>
      </c>
      <c r="F45" s="27" t="s">
        <v>208</v>
      </c>
      <c r="G45" s="29">
        <v>3125.35</v>
      </c>
      <c r="H45" s="8">
        <v>3812.93</v>
      </c>
      <c r="I45" s="30">
        <v>687.57999999999993</v>
      </c>
      <c r="J45" s="10" t="s">
        <v>17</v>
      </c>
      <c r="K45" s="26" t="s">
        <v>18</v>
      </c>
      <c r="L45" s="26" t="s">
        <v>115</v>
      </c>
    </row>
    <row r="46" spans="1:12" x14ac:dyDescent="0.25">
      <c r="A46" s="27" t="s">
        <v>209</v>
      </c>
      <c r="B46" s="28">
        <v>44795</v>
      </c>
      <c r="C46" s="27" t="s">
        <v>201</v>
      </c>
      <c r="D46" s="27" t="s">
        <v>43</v>
      </c>
      <c r="E46" s="27" t="s">
        <v>15</v>
      </c>
      <c r="F46" s="27" t="s">
        <v>210</v>
      </c>
      <c r="G46" s="29">
        <v>54835.76</v>
      </c>
      <c r="H46" s="8">
        <v>66899.63</v>
      </c>
      <c r="I46" s="30">
        <v>12063.870000000003</v>
      </c>
      <c r="J46" s="10" t="s">
        <v>17</v>
      </c>
      <c r="K46" s="26" t="s">
        <v>18</v>
      </c>
      <c r="L46" s="26" t="s">
        <v>115</v>
      </c>
    </row>
    <row r="47" spans="1:12" x14ac:dyDescent="0.25">
      <c r="A47" s="27" t="s">
        <v>211</v>
      </c>
      <c r="B47" s="28">
        <v>44795</v>
      </c>
      <c r="C47" s="27" t="s">
        <v>201</v>
      </c>
      <c r="D47" s="27" t="s">
        <v>14</v>
      </c>
      <c r="E47" s="27" t="s">
        <v>15</v>
      </c>
      <c r="F47" s="27" t="s">
        <v>212</v>
      </c>
      <c r="G47" s="29">
        <v>34739.61</v>
      </c>
      <c r="H47" s="8">
        <v>42382.32</v>
      </c>
      <c r="I47" s="30">
        <v>7642.7099999999991</v>
      </c>
      <c r="J47" s="10" t="s">
        <v>17</v>
      </c>
      <c r="K47" s="26" t="s">
        <v>18</v>
      </c>
      <c r="L47" s="26" t="s">
        <v>115</v>
      </c>
    </row>
    <row r="48" spans="1:12" x14ac:dyDescent="0.25">
      <c r="A48" s="27" t="s">
        <v>213</v>
      </c>
      <c r="B48" s="28">
        <v>44795</v>
      </c>
      <c r="C48" s="27" t="s">
        <v>201</v>
      </c>
      <c r="D48" s="27" t="s">
        <v>134</v>
      </c>
      <c r="E48" s="27" t="s">
        <v>15</v>
      </c>
      <c r="F48" s="27" t="s">
        <v>214</v>
      </c>
      <c r="G48" s="29">
        <v>11948.45</v>
      </c>
      <c r="H48" s="8">
        <v>14577.11</v>
      </c>
      <c r="I48" s="30">
        <v>2628.66</v>
      </c>
      <c r="J48" s="10" t="s">
        <v>17</v>
      </c>
      <c r="K48" s="26" t="s">
        <v>18</v>
      </c>
      <c r="L48" s="26" t="s">
        <v>115</v>
      </c>
    </row>
    <row r="49" spans="1:12" x14ac:dyDescent="0.25">
      <c r="A49" s="27" t="s">
        <v>215</v>
      </c>
      <c r="B49" s="28">
        <v>44926</v>
      </c>
      <c r="C49" s="27" t="s">
        <v>201</v>
      </c>
      <c r="D49" s="27" t="s">
        <v>36</v>
      </c>
      <c r="E49" s="27" t="s">
        <v>15</v>
      </c>
      <c r="F49" s="27" t="s">
        <v>216</v>
      </c>
      <c r="G49" s="29">
        <v>10532.32</v>
      </c>
      <c r="H49" s="8">
        <v>12849.43</v>
      </c>
      <c r="I49" s="30">
        <v>2317.1100000000006</v>
      </c>
      <c r="J49" s="10" t="s">
        <v>17</v>
      </c>
      <c r="K49" s="26" t="s">
        <v>18</v>
      </c>
      <c r="L49" s="26" t="s">
        <v>115</v>
      </c>
    </row>
    <row r="50" spans="1:12" x14ac:dyDescent="0.25">
      <c r="A50" s="27" t="s">
        <v>217</v>
      </c>
      <c r="B50" s="28">
        <v>44926</v>
      </c>
      <c r="C50" s="27" t="s">
        <v>201</v>
      </c>
      <c r="D50" s="27" t="s">
        <v>39</v>
      </c>
      <c r="E50" s="27" t="s">
        <v>15</v>
      </c>
      <c r="F50" s="27" t="s">
        <v>218</v>
      </c>
      <c r="G50" s="29">
        <v>207.95</v>
      </c>
      <c r="H50" s="8">
        <v>253.7</v>
      </c>
      <c r="I50" s="30">
        <v>45.75</v>
      </c>
      <c r="J50" s="10" t="s">
        <v>17</v>
      </c>
      <c r="K50" s="26" t="s">
        <v>18</v>
      </c>
      <c r="L50" s="26" t="s">
        <v>115</v>
      </c>
    </row>
    <row r="51" spans="1:12" x14ac:dyDescent="0.25">
      <c r="A51" s="27" t="s">
        <v>219</v>
      </c>
      <c r="B51" s="28">
        <v>44795</v>
      </c>
      <c r="C51" s="27" t="s">
        <v>220</v>
      </c>
      <c r="D51" s="27" t="s">
        <v>43</v>
      </c>
      <c r="E51" s="27" t="s">
        <v>15</v>
      </c>
      <c r="F51" s="27" t="s">
        <v>221</v>
      </c>
      <c r="G51" s="29">
        <v>54835.76</v>
      </c>
      <c r="H51" s="8">
        <v>66899.63</v>
      </c>
      <c r="I51" s="30">
        <v>12063.870000000003</v>
      </c>
      <c r="J51" s="10" t="s">
        <v>17</v>
      </c>
      <c r="K51" s="26" t="s">
        <v>18</v>
      </c>
      <c r="L51" s="26" t="s">
        <v>115</v>
      </c>
    </row>
    <row r="52" spans="1:12" x14ac:dyDescent="0.25">
      <c r="A52" s="27" t="s">
        <v>222</v>
      </c>
      <c r="B52" s="28">
        <v>44795</v>
      </c>
      <c r="C52" s="27" t="s">
        <v>220</v>
      </c>
      <c r="D52" s="27" t="s">
        <v>134</v>
      </c>
      <c r="E52" s="27" t="s">
        <v>15</v>
      </c>
      <c r="F52" s="27" t="s">
        <v>223</v>
      </c>
      <c r="G52" s="29">
        <v>13823.03</v>
      </c>
      <c r="H52" s="8">
        <v>16864.099999999999</v>
      </c>
      <c r="I52" s="30">
        <v>3041.0699999999979</v>
      </c>
      <c r="J52" s="10" t="s">
        <v>17</v>
      </c>
      <c r="K52" s="26" t="s">
        <v>18</v>
      </c>
      <c r="L52" s="26" t="s">
        <v>115</v>
      </c>
    </row>
    <row r="53" spans="1:12" x14ac:dyDescent="0.25">
      <c r="A53" s="27" t="s">
        <v>224</v>
      </c>
      <c r="B53" s="28">
        <v>44795</v>
      </c>
      <c r="C53" s="27" t="s">
        <v>220</v>
      </c>
      <c r="D53" s="27" t="s">
        <v>14</v>
      </c>
      <c r="E53" s="27" t="s">
        <v>15</v>
      </c>
      <c r="F53" s="27" t="s">
        <v>225</v>
      </c>
      <c r="G53" s="29">
        <v>34739.61</v>
      </c>
      <c r="H53" s="8">
        <v>42382.32</v>
      </c>
      <c r="I53" s="30">
        <v>7642.7099999999991</v>
      </c>
      <c r="J53" s="10" t="s">
        <v>17</v>
      </c>
      <c r="K53" s="26" t="s">
        <v>18</v>
      </c>
      <c r="L53" s="26" t="s">
        <v>115</v>
      </c>
    </row>
    <row r="54" spans="1:12" x14ac:dyDescent="0.25">
      <c r="A54" s="27" t="s">
        <v>226</v>
      </c>
      <c r="B54" s="28">
        <v>44795</v>
      </c>
      <c r="C54" s="27" t="s">
        <v>220</v>
      </c>
      <c r="D54" s="27" t="s">
        <v>21</v>
      </c>
      <c r="E54" s="27" t="s">
        <v>15</v>
      </c>
      <c r="F54" s="27" t="s">
        <v>227</v>
      </c>
      <c r="G54" s="29">
        <v>134.19</v>
      </c>
      <c r="H54" s="8">
        <v>163.71</v>
      </c>
      <c r="I54" s="30">
        <v>29.52000000000001</v>
      </c>
      <c r="J54" s="10" t="s">
        <v>17</v>
      </c>
      <c r="K54" s="26" t="s">
        <v>18</v>
      </c>
      <c r="L54" s="26" t="s">
        <v>115</v>
      </c>
    </row>
    <row r="55" spans="1:12" x14ac:dyDescent="0.25">
      <c r="A55" s="27" t="s">
        <v>228</v>
      </c>
      <c r="B55" s="28">
        <v>44804</v>
      </c>
      <c r="C55" s="27" t="s">
        <v>220</v>
      </c>
      <c r="D55" s="27" t="s">
        <v>52</v>
      </c>
      <c r="E55" s="27" t="s">
        <v>15</v>
      </c>
      <c r="F55" s="27" t="s">
        <v>229</v>
      </c>
      <c r="G55" s="29">
        <v>20767.349999999999</v>
      </c>
      <c r="H55" s="8">
        <v>25336.17</v>
      </c>
      <c r="I55" s="30">
        <v>4568.82</v>
      </c>
      <c r="J55" s="10" t="s">
        <v>17</v>
      </c>
      <c r="K55" s="26" t="s">
        <v>18</v>
      </c>
      <c r="L55" s="26" t="s">
        <v>115</v>
      </c>
    </row>
    <row r="56" spans="1:12" x14ac:dyDescent="0.25">
      <c r="A56" s="27" t="s">
        <v>230</v>
      </c>
      <c r="B56" s="28">
        <v>44804</v>
      </c>
      <c r="C56" s="27" t="s">
        <v>220</v>
      </c>
      <c r="D56" s="27" t="s">
        <v>24</v>
      </c>
      <c r="E56" s="27" t="s">
        <v>15</v>
      </c>
      <c r="F56" s="27" t="s">
        <v>231</v>
      </c>
      <c r="G56" s="29">
        <v>320.54000000000002</v>
      </c>
      <c r="H56" s="8">
        <v>391.06</v>
      </c>
      <c r="I56" s="30">
        <v>70.519999999999982</v>
      </c>
      <c r="J56" s="10" t="s">
        <v>17</v>
      </c>
      <c r="K56" s="26" t="s">
        <v>18</v>
      </c>
      <c r="L56" s="26" t="s">
        <v>115</v>
      </c>
    </row>
    <row r="57" spans="1:12" x14ac:dyDescent="0.25">
      <c r="A57" s="27" t="s">
        <v>232</v>
      </c>
      <c r="B57" s="28">
        <v>44804</v>
      </c>
      <c r="C57" s="27" t="s">
        <v>220</v>
      </c>
      <c r="D57" s="27" t="s">
        <v>233</v>
      </c>
      <c r="E57" s="27" t="s">
        <v>15</v>
      </c>
      <c r="F57" s="27" t="s">
        <v>234</v>
      </c>
      <c r="G57" s="29">
        <v>3196.32</v>
      </c>
      <c r="H57" s="8">
        <v>3899.51</v>
      </c>
      <c r="I57" s="30">
        <v>703.19</v>
      </c>
      <c r="J57" s="10" t="s">
        <v>17</v>
      </c>
      <c r="K57" s="26" t="s">
        <v>18</v>
      </c>
      <c r="L57" s="26" t="s">
        <v>115</v>
      </c>
    </row>
    <row r="58" spans="1:12" x14ac:dyDescent="0.25">
      <c r="A58" s="27" t="s">
        <v>235</v>
      </c>
      <c r="B58" s="28">
        <v>44862</v>
      </c>
      <c r="C58" s="27" t="s">
        <v>220</v>
      </c>
      <c r="D58" s="27" t="s">
        <v>127</v>
      </c>
      <c r="E58" s="27" t="s">
        <v>15</v>
      </c>
      <c r="F58" s="27" t="s">
        <v>236</v>
      </c>
      <c r="G58" s="29">
        <v>127.72</v>
      </c>
      <c r="H58" s="8">
        <v>155.82</v>
      </c>
      <c r="I58" s="30">
        <v>28.099999999999994</v>
      </c>
      <c r="J58" s="10" t="s">
        <v>17</v>
      </c>
      <c r="K58" s="26" t="s">
        <v>18</v>
      </c>
      <c r="L58" s="26" t="s">
        <v>115</v>
      </c>
    </row>
    <row r="59" spans="1:12" x14ac:dyDescent="0.25">
      <c r="A59" s="27" t="s">
        <v>237</v>
      </c>
      <c r="B59" s="28">
        <v>44926</v>
      </c>
      <c r="C59" s="27" t="s">
        <v>220</v>
      </c>
      <c r="D59" s="27" t="s">
        <v>36</v>
      </c>
      <c r="E59" s="27" t="s">
        <v>15</v>
      </c>
      <c r="F59" s="27" t="s">
        <v>238</v>
      </c>
      <c r="G59" s="29">
        <v>10532.32</v>
      </c>
      <c r="H59" s="8">
        <v>12849.43</v>
      </c>
      <c r="I59" s="30">
        <v>2317.1100000000006</v>
      </c>
      <c r="J59" s="10" t="s">
        <v>17</v>
      </c>
      <c r="K59" s="26" t="s">
        <v>18</v>
      </c>
      <c r="L59" s="26" t="s">
        <v>115</v>
      </c>
    </row>
    <row r="60" spans="1:12" x14ac:dyDescent="0.25">
      <c r="A60" s="27" t="s">
        <v>239</v>
      </c>
      <c r="B60" s="28">
        <v>44926</v>
      </c>
      <c r="C60" s="27" t="s">
        <v>220</v>
      </c>
      <c r="D60" s="27" t="s">
        <v>39</v>
      </c>
      <c r="E60" s="27" t="s">
        <v>15</v>
      </c>
      <c r="F60" s="27" t="s">
        <v>240</v>
      </c>
      <c r="G60" s="29">
        <v>207.95</v>
      </c>
      <c r="H60" s="8">
        <v>253.7</v>
      </c>
      <c r="I60" s="30">
        <v>45.75</v>
      </c>
      <c r="J60" s="10" t="s">
        <v>17</v>
      </c>
      <c r="K60" s="26" t="s">
        <v>18</v>
      </c>
      <c r="L60" s="26" t="s">
        <v>115</v>
      </c>
    </row>
    <row r="61" spans="1:12" x14ac:dyDescent="0.25">
      <c r="A61" s="27" t="s">
        <v>241</v>
      </c>
      <c r="B61" s="28">
        <v>44795</v>
      </c>
      <c r="C61" s="27" t="s">
        <v>242</v>
      </c>
      <c r="D61" s="27" t="s">
        <v>134</v>
      </c>
      <c r="E61" s="27" t="s">
        <v>15</v>
      </c>
      <c r="F61" s="27" t="s">
        <v>243</v>
      </c>
      <c r="G61" s="29">
        <v>9205.41</v>
      </c>
      <c r="H61" s="8">
        <v>11230.6</v>
      </c>
      <c r="I61" s="30">
        <v>2025.1900000000005</v>
      </c>
      <c r="J61" s="10" t="s">
        <v>17</v>
      </c>
      <c r="K61" s="26" t="s">
        <v>18</v>
      </c>
      <c r="L61" s="26" t="s">
        <v>115</v>
      </c>
    </row>
    <row r="62" spans="1:12" x14ac:dyDescent="0.25">
      <c r="A62" s="27" t="s">
        <v>244</v>
      </c>
      <c r="B62" s="28">
        <v>44795</v>
      </c>
      <c r="C62" s="27" t="s">
        <v>242</v>
      </c>
      <c r="D62" s="27" t="s">
        <v>43</v>
      </c>
      <c r="E62" s="27" t="s">
        <v>15</v>
      </c>
      <c r="F62" s="27" t="s">
        <v>245</v>
      </c>
      <c r="G62" s="29">
        <v>54835.76</v>
      </c>
      <c r="H62" s="8">
        <v>66899.63</v>
      </c>
      <c r="I62" s="30">
        <v>12063.870000000003</v>
      </c>
      <c r="J62" s="10" t="s">
        <v>17</v>
      </c>
      <c r="K62" s="26" t="s">
        <v>18</v>
      </c>
      <c r="L62" s="26" t="s">
        <v>115</v>
      </c>
    </row>
    <row r="63" spans="1:12" x14ac:dyDescent="0.25">
      <c r="A63" s="27" t="s">
        <v>246</v>
      </c>
      <c r="B63" s="28">
        <v>44795</v>
      </c>
      <c r="C63" s="27" t="s">
        <v>242</v>
      </c>
      <c r="D63" s="27" t="s">
        <v>14</v>
      </c>
      <c r="E63" s="27" t="s">
        <v>15</v>
      </c>
      <c r="F63" s="27" t="s">
        <v>247</v>
      </c>
      <c r="G63" s="29">
        <v>34739.61</v>
      </c>
      <c r="H63" s="8">
        <v>42382.32</v>
      </c>
      <c r="I63" s="30">
        <v>7642.7099999999991</v>
      </c>
      <c r="J63" s="10" t="s">
        <v>17</v>
      </c>
      <c r="K63" s="26" t="s">
        <v>18</v>
      </c>
      <c r="L63" s="26" t="s">
        <v>115</v>
      </c>
    </row>
    <row r="64" spans="1:12" x14ac:dyDescent="0.25">
      <c r="A64" s="27" t="s">
        <v>248</v>
      </c>
      <c r="B64" s="28">
        <v>44804</v>
      </c>
      <c r="C64" s="27" t="s">
        <v>242</v>
      </c>
      <c r="D64" s="27" t="s">
        <v>52</v>
      </c>
      <c r="E64" s="27" t="s">
        <v>15</v>
      </c>
      <c r="F64" s="27" t="s">
        <v>249</v>
      </c>
      <c r="G64" s="29">
        <v>20767.349999999999</v>
      </c>
      <c r="H64" s="8">
        <v>25336.17</v>
      </c>
      <c r="I64" s="30">
        <v>4568.82</v>
      </c>
      <c r="J64" s="10" t="s">
        <v>17</v>
      </c>
      <c r="K64" s="26" t="s">
        <v>18</v>
      </c>
      <c r="L64" s="26" t="s">
        <v>115</v>
      </c>
    </row>
    <row r="65" spans="1:12" x14ac:dyDescent="0.25">
      <c r="A65" s="27" t="s">
        <v>250</v>
      </c>
      <c r="B65" s="28">
        <v>44804</v>
      </c>
      <c r="C65" s="27" t="s">
        <v>242</v>
      </c>
      <c r="D65" s="27" t="s">
        <v>24</v>
      </c>
      <c r="E65" s="27" t="s">
        <v>15</v>
      </c>
      <c r="F65" s="27" t="s">
        <v>251</v>
      </c>
      <c r="G65" s="29">
        <v>320.54000000000002</v>
      </c>
      <c r="H65" s="8">
        <v>391.06</v>
      </c>
      <c r="I65" s="30">
        <v>70.519999999999982</v>
      </c>
      <c r="J65" s="10" t="s">
        <v>17</v>
      </c>
      <c r="K65" s="26" t="s">
        <v>18</v>
      </c>
      <c r="L65" s="26" t="s">
        <v>115</v>
      </c>
    </row>
    <row r="66" spans="1:12" x14ac:dyDescent="0.25">
      <c r="A66" s="27" t="s">
        <v>252</v>
      </c>
      <c r="B66" s="28">
        <v>44804</v>
      </c>
      <c r="C66" s="27" t="s">
        <v>242</v>
      </c>
      <c r="D66" s="27" t="s">
        <v>253</v>
      </c>
      <c r="E66" s="27" t="s">
        <v>15</v>
      </c>
      <c r="F66" s="27" t="s">
        <v>254</v>
      </c>
      <c r="G66" s="29">
        <v>3196.32</v>
      </c>
      <c r="H66" s="8">
        <v>3899.51</v>
      </c>
      <c r="I66" s="30">
        <v>703.19</v>
      </c>
      <c r="J66" s="10" t="s">
        <v>17</v>
      </c>
      <c r="K66" s="26" t="s">
        <v>18</v>
      </c>
      <c r="L66" s="26" t="s">
        <v>115</v>
      </c>
    </row>
    <row r="67" spans="1:12" x14ac:dyDescent="0.25">
      <c r="A67" s="27" t="s">
        <v>255</v>
      </c>
      <c r="B67" s="28">
        <v>44862</v>
      </c>
      <c r="C67" s="27" t="s">
        <v>242</v>
      </c>
      <c r="D67" s="27" t="s">
        <v>127</v>
      </c>
      <c r="E67" s="27" t="s">
        <v>15</v>
      </c>
      <c r="F67" s="27" t="s">
        <v>256</v>
      </c>
      <c r="G67" s="29">
        <v>144.94999999999999</v>
      </c>
      <c r="H67" s="8">
        <v>176.84</v>
      </c>
      <c r="I67" s="30">
        <v>31.890000000000015</v>
      </c>
      <c r="J67" s="10" t="s">
        <v>17</v>
      </c>
      <c r="K67" s="26" t="s">
        <v>18</v>
      </c>
      <c r="L67" s="26" t="s">
        <v>115</v>
      </c>
    </row>
    <row r="68" spans="1:12" x14ac:dyDescent="0.25">
      <c r="A68" s="27" t="s">
        <v>257</v>
      </c>
      <c r="B68" s="28">
        <v>44926</v>
      </c>
      <c r="C68" s="27" t="s">
        <v>242</v>
      </c>
      <c r="D68" s="27" t="s">
        <v>36</v>
      </c>
      <c r="E68" s="27" t="s">
        <v>15</v>
      </c>
      <c r="F68" s="27" t="s">
        <v>258</v>
      </c>
      <c r="G68" s="29">
        <v>10532.32</v>
      </c>
      <c r="H68" s="8">
        <v>12849.43</v>
      </c>
      <c r="I68" s="30">
        <v>2317.1100000000006</v>
      </c>
      <c r="J68" s="10" t="s">
        <v>17</v>
      </c>
      <c r="K68" s="26" t="s">
        <v>18</v>
      </c>
      <c r="L68" s="26" t="s">
        <v>115</v>
      </c>
    </row>
    <row r="69" spans="1:12" x14ac:dyDescent="0.25">
      <c r="A69" s="27" t="s">
        <v>259</v>
      </c>
      <c r="B69" s="28">
        <v>44926</v>
      </c>
      <c r="C69" s="27" t="s">
        <v>242</v>
      </c>
      <c r="D69" s="27" t="s">
        <v>39</v>
      </c>
      <c r="E69" s="27" t="s">
        <v>15</v>
      </c>
      <c r="F69" s="27" t="s">
        <v>260</v>
      </c>
      <c r="G69" s="29">
        <v>207.95</v>
      </c>
      <c r="H69" s="8">
        <v>253.7</v>
      </c>
      <c r="I69" s="30">
        <v>45.75</v>
      </c>
      <c r="J69" s="10" t="s">
        <v>17</v>
      </c>
      <c r="K69" s="26" t="s">
        <v>18</v>
      </c>
      <c r="L69" s="26" t="s">
        <v>115</v>
      </c>
    </row>
    <row r="70" spans="1:12" x14ac:dyDescent="0.25">
      <c r="A70" s="27" t="s">
        <v>261</v>
      </c>
      <c r="B70" s="28">
        <v>44804</v>
      </c>
      <c r="C70" s="27" t="s">
        <v>262</v>
      </c>
      <c r="D70" s="27" t="s">
        <v>52</v>
      </c>
      <c r="E70" s="27" t="s">
        <v>15</v>
      </c>
      <c r="F70" s="27" t="s">
        <v>263</v>
      </c>
      <c r="G70" s="29">
        <v>20767.349999999999</v>
      </c>
      <c r="H70" s="8">
        <v>25336.17</v>
      </c>
      <c r="I70" s="30">
        <v>4568.82</v>
      </c>
      <c r="J70" s="10" t="s">
        <v>17</v>
      </c>
      <c r="K70" s="26" t="s">
        <v>18</v>
      </c>
      <c r="L70" s="26" t="s">
        <v>115</v>
      </c>
    </row>
    <row r="71" spans="1:12" x14ac:dyDescent="0.25">
      <c r="A71" s="27" t="s">
        <v>264</v>
      </c>
      <c r="B71" s="28">
        <v>44804</v>
      </c>
      <c r="C71" s="27" t="s">
        <v>262</v>
      </c>
      <c r="D71" s="27" t="s">
        <v>24</v>
      </c>
      <c r="E71" s="27" t="s">
        <v>15</v>
      </c>
      <c r="F71" s="27" t="s">
        <v>265</v>
      </c>
      <c r="G71" s="29">
        <v>320.54000000000002</v>
      </c>
      <c r="H71" s="8">
        <v>391.06</v>
      </c>
      <c r="I71" s="30">
        <v>70.519999999999982</v>
      </c>
      <c r="J71" s="10" t="s">
        <v>17</v>
      </c>
      <c r="K71" s="26" t="s">
        <v>18</v>
      </c>
      <c r="L71" s="26" t="s">
        <v>115</v>
      </c>
    </row>
    <row r="72" spans="1:12" x14ac:dyDescent="0.25">
      <c r="A72" s="27" t="s">
        <v>266</v>
      </c>
      <c r="B72" s="28">
        <v>44804</v>
      </c>
      <c r="C72" s="27" t="s">
        <v>262</v>
      </c>
      <c r="D72" s="27" t="s">
        <v>253</v>
      </c>
      <c r="E72" s="27" t="s">
        <v>15</v>
      </c>
      <c r="F72" s="27" t="s">
        <v>267</v>
      </c>
      <c r="G72" s="29">
        <v>3196.32</v>
      </c>
      <c r="H72" s="8">
        <v>3899.51</v>
      </c>
      <c r="I72" s="30">
        <v>703.19</v>
      </c>
      <c r="J72" s="10" t="s">
        <v>17</v>
      </c>
      <c r="K72" s="26" t="s">
        <v>18</v>
      </c>
      <c r="L72" s="26" t="s">
        <v>115</v>
      </c>
    </row>
    <row r="73" spans="1:12" x14ac:dyDescent="0.25">
      <c r="A73" s="27" t="s">
        <v>268</v>
      </c>
      <c r="B73" s="28">
        <v>44830</v>
      </c>
      <c r="C73" s="27" t="s">
        <v>262</v>
      </c>
      <c r="D73" s="27" t="s">
        <v>43</v>
      </c>
      <c r="E73" s="27" t="s">
        <v>15</v>
      </c>
      <c r="F73" s="27" t="s">
        <v>269</v>
      </c>
      <c r="G73" s="29">
        <v>54835.76</v>
      </c>
      <c r="H73" s="8">
        <v>66899.63</v>
      </c>
      <c r="I73" s="30">
        <v>12063.870000000003</v>
      </c>
      <c r="J73" s="10" t="s">
        <v>17</v>
      </c>
      <c r="K73" s="26" t="s">
        <v>18</v>
      </c>
      <c r="L73" s="26" t="s">
        <v>115</v>
      </c>
    </row>
    <row r="74" spans="1:12" x14ac:dyDescent="0.25">
      <c r="A74" s="27" t="s">
        <v>270</v>
      </c>
      <c r="B74" s="28">
        <v>44830</v>
      </c>
      <c r="C74" s="27" t="s">
        <v>262</v>
      </c>
      <c r="D74" s="27" t="s">
        <v>14</v>
      </c>
      <c r="E74" s="27" t="s">
        <v>15</v>
      </c>
      <c r="F74" s="27" t="s">
        <v>271</v>
      </c>
      <c r="G74" s="29">
        <v>34739.61</v>
      </c>
      <c r="H74" s="8">
        <v>42382.32</v>
      </c>
      <c r="I74" s="30">
        <v>7642.7099999999991</v>
      </c>
      <c r="J74" s="10" t="s">
        <v>17</v>
      </c>
      <c r="K74" s="26" t="s">
        <v>18</v>
      </c>
      <c r="L74" s="26" t="s">
        <v>115</v>
      </c>
    </row>
    <row r="75" spans="1:12" x14ac:dyDescent="0.25">
      <c r="A75" s="27" t="s">
        <v>272</v>
      </c>
      <c r="B75" s="28">
        <v>44830</v>
      </c>
      <c r="C75" s="27" t="s">
        <v>262</v>
      </c>
      <c r="D75" s="27" t="s">
        <v>134</v>
      </c>
      <c r="E75" s="27" t="s">
        <v>15</v>
      </c>
      <c r="F75" s="27" t="s">
        <v>273</v>
      </c>
      <c r="G75" s="29">
        <v>7899.39</v>
      </c>
      <c r="H75" s="8">
        <v>9637.26</v>
      </c>
      <c r="I75" s="30">
        <v>1737.87</v>
      </c>
      <c r="J75" s="10" t="s">
        <v>17</v>
      </c>
      <c r="K75" s="26" t="s">
        <v>18</v>
      </c>
      <c r="L75" s="26" t="s">
        <v>115</v>
      </c>
    </row>
    <row r="76" spans="1:12" x14ac:dyDescent="0.25">
      <c r="A76" s="27" t="s">
        <v>274</v>
      </c>
      <c r="B76" s="28">
        <v>44830</v>
      </c>
      <c r="C76" s="27" t="s">
        <v>262</v>
      </c>
      <c r="D76" s="27" t="s">
        <v>275</v>
      </c>
      <c r="E76" s="27" t="s">
        <v>15</v>
      </c>
      <c r="F76" s="27" t="s">
        <v>276</v>
      </c>
      <c r="G76" s="29">
        <v>261.69</v>
      </c>
      <c r="H76" s="8">
        <v>319.26</v>
      </c>
      <c r="I76" s="30">
        <v>57.569999999999993</v>
      </c>
      <c r="J76" s="10" t="s">
        <v>17</v>
      </c>
      <c r="K76" s="26" t="s">
        <v>18</v>
      </c>
      <c r="L76" s="26" t="s">
        <v>115</v>
      </c>
    </row>
    <row r="77" spans="1:12" x14ac:dyDescent="0.25">
      <c r="A77" s="27" t="s">
        <v>277</v>
      </c>
      <c r="B77" s="28">
        <v>44862</v>
      </c>
      <c r="C77" s="27" t="s">
        <v>262</v>
      </c>
      <c r="D77" s="27" t="s">
        <v>127</v>
      </c>
      <c r="E77" s="27" t="s">
        <v>15</v>
      </c>
      <c r="F77" s="27" t="s">
        <v>278</v>
      </c>
      <c r="G77" s="29">
        <v>127.72</v>
      </c>
      <c r="H77" s="8">
        <v>155.82</v>
      </c>
      <c r="I77" s="30">
        <v>28.099999999999994</v>
      </c>
      <c r="J77" s="10" t="s">
        <v>17</v>
      </c>
      <c r="K77" s="26" t="s">
        <v>18</v>
      </c>
      <c r="L77" s="26" t="s">
        <v>115</v>
      </c>
    </row>
    <row r="78" spans="1:12" x14ac:dyDescent="0.25">
      <c r="A78" s="27" t="s">
        <v>279</v>
      </c>
      <c r="B78" s="28">
        <v>44926</v>
      </c>
      <c r="C78" s="27" t="s">
        <v>262</v>
      </c>
      <c r="D78" s="27" t="s">
        <v>36</v>
      </c>
      <c r="E78" s="27" t="s">
        <v>15</v>
      </c>
      <c r="F78" s="27" t="s">
        <v>280</v>
      </c>
      <c r="G78" s="29">
        <v>10532.32</v>
      </c>
      <c r="H78" s="8">
        <v>12849.43</v>
      </c>
      <c r="I78" s="30">
        <v>2317.1100000000006</v>
      </c>
      <c r="J78" s="10" t="s">
        <v>17</v>
      </c>
      <c r="K78" s="26" t="s">
        <v>18</v>
      </c>
      <c r="L78" s="26" t="s">
        <v>115</v>
      </c>
    </row>
    <row r="79" spans="1:12" x14ac:dyDescent="0.25">
      <c r="A79" s="27" t="s">
        <v>281</v>
      </c>
      <c r="B79" s="28">
        <v>44926</v>
      </c>
      <c r="C79" s="27" t="s">
        <v>262</v>
      </c>
      <c r="D79" s="27" t="s">
        <v>39</v>
      </c>
      <c r="E79" s="27" t="s">
        <v>15</v>
      </c>
      <c r="F79" s="27" t="s">
        <v>282</v>
      </c>
      <c r="G79" s="29">
        <v>207.95</v>
      </c>
      <c r="H79" s="8">
        <v>253.7</v>
      </c>
      <c r="I79" s="30">
        <v>45.75</v>
      </c>
      <c r="J79" s="10" t="s">
        <v>17</v>
      </c>
      <c r="K79" s="26" t="s">
        <v>18</v>
      </c>
      <c r="L79" s="26" t="s">
        <v>115</v>
      </c>
    </row>
    <row r="80" spans="1:12" x14ac:dyDescent="0.25">
      <c r="A80" s="27" t="s">
        <v>283</v>
      </c>
      <c r="B80" s="28">
        <v>44858</v>
      </c>
      <c r="C80" s="27" t="s">
        <v>284</v>
      </c>
      <c r="D80" s="27" t="s">
        <v>14</v>
      </c>
      <c r="E80" s="27" t="s">
        <v>15</v>
      </c>
      <c r="F80" s="27" t="s">
        <v>285</v>
      </c>
      <c r="G80" s="29">
        <v>34739.61</v>
      </c>
      <c r="H80" s="8">
        <v>42382.32</v>
      </c>
      <c r="I80" s="30">
        <v>7642.7099999999991</v>
      </c>
      <c r="J80" s="10" t="s">
        <v>17</v>
      </c>
      <c r="K80" s="26" t="s">
        <v>18</v>
      </c>
      <c r="L80" s="26" t="s">
        <v>115</v>
      </c>
    </row>
    <row r="81" spans="1:12" x14ac:dyDescent="0.25">
      <c r="A81" s="27" t="s">
        <v>286</v>
      </c>
      <c r="B81" s="28">
        <v>44858</v>
      </c>
      <c r="C81" s="27" t="s">
        <v>284</v>
      </c>
      <c r="D81" s="27" t="s">
        <v>43</v>
      </c>
      <c r="E81" s="27" t="s">
        <v>15</v>
      </c>
      <c r="F81" s="27" t="s">
        <v>287</v>
      </c>
      <c r="G81" s="29">
        <v>54835.76</v>
      </c>
      <c r="H81" s="8">
        <v>66899.63</v>
      </c>
      <c r="I81" s="30">
        <v>12063.870000000003</v>
      </c>
      <c r="J81" s="10" t="s">
        <v>17</v>
      </c>
      <c r="K81" s="26" t="s">
        <v>18</v>
      </c>
      <c r="L81" s="26" t="s">
        <v>115</v>
      </c>
    </row>
    <row r="82" spans="1:12" x14ac:dyDescent="0.25">
      <c r="A82" s="27" t="s">
        <v>288</v>
      </c>
      <c r="B82" s="28">
        <v>44862</v>
      </c>
      <c r="C82" s="27" t="s">
        <v>284</v>
      </c>
      <c r="D82" s="27" t="s">
        <v>52</v>
      </c>
      <c r="E82" s="27" t="s">
        <v>15</v>
      </c>
      <c r="F82" s="27" t="s">
        <v>289</v>
      </c>
      <c r="G82" s="29">
        <v>20767.349999999999</v>
      </c>
      <c r="H82" s="8">
        <v>25336.17</v>
      </c>
      <c r="I82" s="30">
        <v>4568.82</v>
      </c>
      <c r="J82" s="10" t="s">
        <v>17</v>
      </c>
      <c r="K82" s="26" t="s">
        <v>18</v>
      </c>
      <c r="L82" s="26" t="s">
        <v>115</v>
      </c>
    </row>
    <row r="83" spans="1:12" x14ac:dyDescent="0.25">
      <c r="A83" s="27" t="s">
        <v>290</v>
      </c>
      <c r="B83" s="28">
        <v>44862</v>
      </c>
      <c r="C83" s="27" t="s">
        <v>284</v>
      </c>
      <c r="D83" s="27" t="s">
        <v>24</v>
      </c>
      <c r="E83" s="27" t="s">
        <v>15</v>
      </c>
      <c r="F83" s="27" t="s">
        <v>291</v>
      </c>
      <c r="G83" s="29">
        <v>320.54000000000002</v>
      </c>
      <c r="H83" s="8">
        <v>391.06</v>
      </c>
      <c r="I83" s="30">
        <v>70.519999999999982</v>
      </c>
      <c r="J83" s="10" t="s">
        <v>17</v>
      </c>
      <c r="K83" s="26" t="s">
        <v>18</v>
      </c>
      <c r="L83" s="26" t="s">
        <v>115</v>
      </c>
    </row>
    <row r="84" spans="1:12" x14ac:dyDescent="0.25">
      <c r="A84" s="27" t="s">
        <v>292</v>
      </c>
      <c r="B84" s="28">
        <v>44865</v>
      </c>
      <c r="C84" s="27" t="s">
        <v>284</v>
      </c>
      <c r="D84" s="27" t="s">
        <v>117</v>
      </c>
      <c r="E84" s="27" t="s">
        <v>15</v>
      </c>
      <c r="F84" s="27" t="s">
        <v>293</v>
      </c>
      <c r="G84" s="29">
        <v>3125.35</v>
      </c>
      <c r="H84" s="8">
        <v>3812.93</v>
      </c>
      <c r="I84" s="30">
        <v>687.57999999999993</v>
      </c>
      <c r="J84" s="10" t="s">
        <v>17</v>
      </c>
      <c r="K84" s="26" t="s">
        <v>18</v>
      </c>
      <c r="L84" s="26" t="s">
        <v>115</v>
      </c>
    </row>
    <row r="85" spans="1:12" x14ac:dyDescent="0.25">
      <c r="A85" s="27" t="s">
        <v>294</v>
      </c>
      <c r="B85" s="28">
        <v>44865</v>
      </c>
      <c r="C85" s="27" t="s">
        <v>284</v>
      </c>
      <c r="D85" s="27" t="s">
        <v>33</v>
      </c>
      <c r="E85" s="27" t="s">
        <v>15</v>
      </c>
      <c r="F85" s="27" t="s">
        <v>295</v>
      </c>
      <c r="G85" s="29">
        <v>70.97</v>
      </c>
      <c r="H85" s="8">
        <v>86.58</v>
      </c>
      <c r="I85" s="30">
        <v>15.61</v>
      </c>
      <c r="J85" s="10" t="s">
        <v>17</v>
      </c>
      <c r="K85" s="26" t="s">
        <v>18</v>
      </c>
      <c r="L85" s="26" t="s">
        <v>115</v>
      </c>
    </row>
    <row r="86" spans="1:12" x14ac:dyDescent="0.25">
      <c r="A86" s="27" t="s">
        <v>296</v>
      </c>
      <c r="B86" s="28">
        <v>44914</v>
      </c>
      <c r="C86" s="27" t="s">
        <v>284</v>
      </c>
      <c r="D86" s="27" t="s">
        <v>21</v>
      </c>
      <c r="E86" s="27" t="s">
        <v>15</v>
      </c>
      <c r="F86" s="27" t="s">
        <v>297</v>
      </c>
      <c r="G86" s="29">
        <v>5663.2</v>
      </c>
      <c r="H86" s="8">
        <v>6909.1</v>
      </c>
      <c r="I86" s="30">
        <v>1245.9000000000005</v>
      </c>
      <c r="J86" s="10" t="s">
        <v>17</v>
      </c>
      <c r="K86" s="26" t="s">
        <v>18</v>
      </c>
      <c r="L86" s="26" t="s">
        <v>115</v>
      </c>
    </row>
    <row r="87" spans="1:12" x14ac:dyDescent="0.25">
      <c r="A87" s="27" t="s">
        <v>298</v>
      </c>
      <c r="B87" s="28">
        <v>44914</v>
      </c>
      <c r="C87" s="27" t="s">
        <v>284</v>
      </c>
      <c r="D87" s="27" t="s">
        <v>275</v>
      </c>
      <c r="E87" s="27" t="s">
        <v>15</v>
      </c>
      <c r="F87" s="27" t="s">
        <v>299</v>
      </c>
      <c r="G87" s="29">
        <v>81.88</v>
      </c>
      <c r="H87" s="8">
        <v>99.89</v>
      </c>
      <c r="I87" s="30">
        <v>18.010000000000005</v>
      </c>
      <c r="J87" s="10" t="s">
        <v>17</v>
      </c>
      <c r="K87" s="26" t="s">
        <v>18</v>
      </c>
      <c r="L87" s="26" t="s">
        <v>115</v>
      </c>
    </row>
    <row r="88" spans="1:12" x14ac:dyDescent="0.25">
      <c r="A88" s="27" t="s">
        <v>300</v>
      </c>
      <c r="B88" s="28">
        <v>44926</v>
      </c>
      <c r="C88" s="27" t="s">
        <v>284</v>
      </c>
      <c r="D88" s="27" t="s">
        <v>36</v>
      </c>
      <c r="E88" s="27" t="s">
        <v>15</v>
      </c>
      <c r="F88" s="27" t="s">
        <v>301</v>
      </c>
      <c r="G88" s="29">
        <v>10532.32</v>
      </c>
      <c r="H88" s="8">
        <v>12849.43</v>
      </c>
      <c r="I88" s="30">
        <v>2317.1100000000006</v>
      </c>
      <c r="J88" s="10" t="s">
        <v>17</v>
      </c>
      <c r="K88" s="26" t="s">
        <v>18</v>
      </c>
      <c r="L88" s="26" t="s">
        <v>115</v>
      </c>
    </row>
    <row r="89" spans="1:12" x14ac:dyDescent="0.25">
      <c r="A89" s="27" t="s">
        <v>302</v>
      </c>
      <c r="B89" s="28">
        <v>44926</v>
      </c>
      <c r="C89" s="27" t="s">
        <v>284</v>
      </c>
      <c r="D89" s="27" t="s">
        <v>39</v>
      </c>
      <c r="E89" s="27" t="s">
        <v>15</v>
      </c>
      <c r="F89" s="27" t="s">
        <v>303</v>
      </c>
      <c r="G89" s="29">
        <v>207.95</v>
      </c>
      <c r="H89" s="8">
        <v>253.7</v>
      </c>
      <c r="I89" s="30">
        <v>45.75</v>
      </c>
      <c r="J89" s="10" t="s">
        <v>17</v>
      </c>
      <c r="K89" s="26" t="s">
        <v>18</v>
      </c>
      <c r="L89" s="26" t="s">
        <v>115</v>
      </c>
    </row>
    <row r="90" spans="1:12" x14ac:dyDescent="0.25">
      <c r="A90" s="11" t="s">
        <v>110</v>
      </c>
      <c r="B90" s="12">
        <v>44886</v>
      </c>
      <c r="C90" s="11" t="s">
        <v>13</v>
      </c>
      <c r="D90" s="11" t="s">
        <v>43</v>
      </c>
      <c r="E90" s="11" t="s">
        <v>15</v>
      </c>
      <c r="F90" s="11" t="s">
        <v>111</v>
      </c>
      <c r="G90" s="13">
        <f>H90/1.22</f>
        <v>13516.540983606557</v>
      </c>
      <c r="H90" s="14">
        <v>16490.18</v>
      </c>
      <c r="I90" s="15">
        <f>H90-G90</f>
        <v>2973.6390163934429</v>
      </c>
      <c r="J90" s="16" t="s">
        <v>17</v>
      </c>
      <c r="K90" s="17" t="s">
        <v>18</v>
      </c>
      <c r="L90" s="17" t="s">
        <v>304</v>
      </c>
    </row>
    <row r="91" spans="1:12" x14ac:dyDescent="0.25">
      <c r="A91" s="33" t="s">
        <v>305</v>
      </c>
      <c r="B91" s="33"/>
      <c r="C91" s="33"/>
      <c r="D91" s="33"/>
      <c r="E91" s="33"/>
      <c r="F91" s="33"/>
      <c r="G91" s="31">
        <f>SUM(G2:G90)</f>
        <v>1229400.600983606</v>
      </c>
      <c r="H91" s="31">
        <f t="shared" ref="H91:I91" si="0">SUM(H2:H90)</f>
        <v>1499868.76</v>
      </c>
      <c r="I91" s="31">
        <f t="shared" si="0"/>
        <v>270468.15901639342</v>
      </c>
    </row>
  </sheetData>
  <mergeCells count="1">
    <mergeCell ref="A91:F9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topLeftCell="A47" workbookViewId="0">
      <selection activeCell="A64" sqref="A1:XFD1048576"/>
    </sheetView>
  </sheetViews>
  <sheetFormatPr defaultRowHeight="15" x14ac:dyDescent="0.25"/>
  <cols>
    <col min="1" max="1" width="8" style="40" bestFit="1" customWidth="1"/>
    <col min="2" max="2" width="10.7109375" style="40" bestFit="1" customWidth="1"/>
    <col min="3" max="3" width="38.7109375" style="40" bestFit="1" customWidth="1"/>
    <col min="4" max="5" width="14.7109375" style="49" bestFit="1" customWidth="1"/>
    <col min="6" max="6" width="13.140625" style="49" bestFit="1" customWidth="1"/>
    <col min="7" max="7" width="12.28515625" style="40" customWidth="1"/>
    <col min="8" max="16384" width="9.140625" style="40"/>
  </cols>
  <sheetData>
    <row r="1" spans="1:7" ht="25.5" x14ac:dyDescent="0.25">
      <c r="A1" s="35" t="s">
        <v>0</v>
      </c>
      <c r="B1" s="36" t="s">
        <v>1</v>
      </c>
      <c r="C1" s="35" t="s">
        <v>3</v>
      </c>
      <c r="D1" s="37" t="s">
        <v>6</v>
      </c>
      <c r="E1" s="37" t="s">
        <v>7</v>
      </c>
      <c r="F1" s="38" t="s">
        <v>8</v>
      </c>
      <c r="G1" s="39" t="s">
        <v>11</v>
      </c>
    </row>
    <row r="2" spans="1:7" x14ac:dyDescent="0.25">
      <c r="A2" s="6" t="s">
        <v>113</v>
      </c>
      <c r="B2" s="7">
        <v>44620</v>
      </c>
      <c r="C2" s="6" t="s">
        <v>52</v>
      </c>
      <c r="D2" s="41">
        <v>20767.349999999999</v>
      </c>
      <c r="E2" s="41">
        <v>25336.17</v>
      </c>
      <c r="F2" s="41">
        <v>4568.82</v>
      </c>
      <c r="G2" s="42" t="s">
        <v>115</v>
      </c>
    </row>
    <row r="3" spans="1:7" x14ac:dyDescent="0.25">
      <c r="A3" s="27" t="s">
        <v>116</v>
      </c>
      <c r="B3" s="28">
        <v>44620</v>
      </c>
      <c r="C3" s="27" t="s">
        <v>117</v>
      </c>
      <c r="D3" s="43">
        <v>3125.35</v>
      </c>
      <c r="E3" s="41">
        <v>3812.93</v>
      </c>
      <c r="F3" s="43">
        <v>687.57999999999993</v>
      </c>
      <c r="G3" s="42" t="s">
        <v>115</v>
      </c>
    </row>
    <row r="4" spans="1:7" x14ac:dyDescent="0.25">
      <c r="A4" s="27" t="s">
        <v>119</v>
      </c>
      <c r="B4" s="28">
        <v>44620</v>
      </c>
      <c r="C4" s="27" t="s">
        <v>24</v>
      </c>
      <c r="D4" s="43">
        <v>320.54000000000002</v>
      </c>
      <c r="E4" s="41">
        <v>391.06</v>
      </c>
      <c r="F4" s="43">
        <v>70.519999999999982</v>
      </c>
      <c r="G4" s="42" t="s">
        <v>115</v>
      </c>
    </row>
    <row r="5" spans="1:7" x14ac:dyDescent="0.25">
      <c r="A5" s="27" t="s">
        <v>121</v>
      </c>
      <c r="B5" s="28">
        <v>44620</v>
      </c>
      <c r="C5" s="27" t="s">
        <v>39</v>
      </c>
      <c r="D5" s="43">
        <v>207.95</v>
      </c>
      <c r="E5" s="41">
        <v>253.7</v>
      </c>
      <c r="F5" s="43">
        <v>45.75</v>
      </c>
      <c r="G5" s="42" t="s">
        <v>115</v>
      </c>
    </row>
    <row r="6" spans="1:7" x14ac:dyDescent="0.25">
      <c r="A6" s="27" t="s">
        <v>123</v>
      </c>
      <c r="B6" s="28">
        <v>44620</v>
      </c>
      <c r="C6" s="27" t="s">
        <v>33</v>
      </c>
      <c r="D6" s="43">
        <v>70.97</v>
      </c>
      <c r="E6" s="41">
        <v>86.58</v>
      </c>
      <c r="F6" s="43">
        <v>15.61</v>
      </c>
      <c r="G6" s="42" t="s">
        <v>115</v>
      </c>
    </row>
    <row r="7" spans="1:7" x14ac:dyDescent="0.25">
      <c r="A7" s="27" t="s">
        <v>125</v>
      </c>
      <c r="B7" s="28">
        <v>44620</v>
      </c>
      <c r="C7" s="27" t="s">
        <v>36</v>
      </c>
      <c r="D7" s="43">
        <v>10532.32</v>
      </c>
      <c r="E7" s="41">
        <v>12849.43</v>
      </c>
      <c r="F7" s="43">
        <v>2317.1100000000006</v>
      </c>
      <c r="G7" s="42" t="s">
        <v>115</v>
      </c>
    </row>
    <row r="8" spans="1:7" x14ac:dyDescent="0.25">
      <c r="A8" s="27" t="s">
        <v>126</v>
      </c>
      <c r="B8" s="28">
        <v>44627</v>
      </c>
      <c r="C8" s="27" t="s">
        <v>127</v>
      </c>
      <c r="D8" s="43">
        <v>633.70000000000005</v>
      </c>
      <c r="E8" s="41">
        <v>773.11</v>
      </c>
      <c r="F8" s="43">
        <v>139.40999999999997</v>
      </c>
      <c r="G8" s="42" t="s">
        <v>115</v>
      </c>
    </row>
    <row r="9" spans="1:7" x14ac:dyDescent="0.25">
      <c r="A9" s="27" t="s">
        <v>129</v>
      </c>
      <c r="B9" s="28">
        <v>44795</v>
      </c>
      <c r="C9" s="27" t="s">
        <v>43</v>
      </c>
      <c r="D9" s="43">
        <v>54835.76</v>
      </c>
      <c r="E9" s="41">
        <v>66899.63</v>
      </c>
      <c r="F9" s="43">
        <v>12063.870000000003</v>
      </c>
      <c r="G9" s="42" t="s">
        <v>115</v>
      </c>
    </row>
    <row r="10" spans="1:7" x14ac:dyDescent="0.25">
      <c r="A10" s="27" t="s">
        <v>131</v>
      </c>
      <c r="B10" s="28">
        <v>44795</v>
      </c>
      <c r="C10" s="27" t="s">
        <v>14</v>
      </c>
      <c r="D10" s="43">
        <v>34739.61</v>
      </c>
      <c r="E10" s="41">
        <v>42382.32</v>
      </c>
      <c r="F10" s="43">
        <v>7642.7099999999991</v>
      </c>
      <c r="G10" s="42" t="s">
        <v>115</v>
      </c>
    </row>
    <row r="11" spans="1:7" x14ac:dyDescent="0.25">
      <c r="A11" s="27" t="s">
        <v>133</v>
      </c>
      <c r="B11" s="28">
        <v>44795</v>
      </c>
      <c r="C11" s="27" t="s">
        <v>134</v>
      </c>
      <c r="D11" s="43">
        <v>13032.2</v>
      </c>
      <c r="E11" s="41">
        <v>15899.28</v>
      </c>
      <c r="F11" s="43">
        <v>2867.08</v>
      </c>
      <c r="G11" s="42" t="s">
        <v>115</v>
      </c>
    </row>
    <row r="12" spans="1:7" x14ac:dyDescent="0.25">
      <c r="A12" s="27" t="s">
        <v>136</v>
      </c>
      <c r="B12" s="28">
        <v>44858</v>
      </c>
      <c r="C12" s="27" t="s">
        <v>127</v>
      </c>
      <c r="D12" s="43">
        <v>438.9</v>
      </c>
      <c r="E12" s="41">
        <v>535.46</v>
      </c>
      <c r="F12" s="43">
        <v>96.560000000000059</v>
      </c>
      <c r="G12" s="42" t="s">
        <v>115</v>
      </c>
    </row>
    <row r="13" spans="1:7" x14ac:dyDescent="0.25">
      <c r="A13" s="27" t="s">
        <v>138</v>
      </c>
      <c r="B13" s="28">
        <v>44627</v>
      </c>
      <c r="C13" s="27" t="s">
        <v>36</v>
      </c>
      <c r="D13" s="43">
        <v>10532.32</v>
      </c>
      <c r="E13" s="41">
        <v>12849.43</v>
      </c>
      <c r="F13" s="43">
        <v>2317.1100000000006</v>
      </c>
      <c r="G13" s="42" t="s">
        <v>115</v>
      </c>
    </row>
    <row r="14" spans="1:7" x14ac:dyDescent="0.25">
      <c r="A14" s="27" t="s">
        <v>141</v>
      </c>
      <c r="B14" s="28">
        <v>44627</v>
      </c>
      <c r="C14" s="27" t="s">
        <v>39</v>
      </c>
      <c r="D14" s="43">
        <v>207.95</v>
      </c>
      <c r="E14" s="41">
        <v>253.7</v>
      </c>
      <c r="F14" s="43">
        <v>45.75</v>
      </c>
      <c r="G14" s="42" t="s">
        <v>115</v>
      </c>
    </row>
    <row r="15" spans="1:7" x14ac:dyDescent="0.25">
      <c r="A15" s="27" t="s">
        <v>143</v>
      </c>
      <c r="B15" s="28">
        <v>44641</v>
      </c>
      <c r="C15" s="27" t="s">
        <v>117</v>
      </c>
      <c r="D15" s="43">
        <v>3125.35</v>
      </c>
      <c r="E15" s="41">
        <v>3812.93</v>
      </c>
      <c r="F15" s="43">
        <v>687.57999999999993</v>
      </c>
      <c r="G15" s="42" t="s">
        <v>115</v>
      </c>
    </row>
    <row r="16" spans="1:7" x14ac:dyDescent="0.25">
      <c r="A16" s="27" t="s">
        <v>145</v>
      </c>
      <c r="B16" s="28">
        <v>44641</v>
      </c>
      <c r="C16" s="27" t="s">
        <v>33</v>
      </c>
      <c r="D16" s="43">
        <v>70.97</v>
      </c>
      <c r="E16" s="41">
        <v>86.58</v>
      </c>
      <c r="F16" s="43">
        <v>15.61</v>
      </c>
      <c r="G16" s="42" t="s">
        <v>115</v>
      </c>
    </row>
    <row r="17" spans="1:7" x14ac:dyDescent="0.25">
      <c r="A17" s="27" t="s">
        <v>147</v>
      </c>
      <c r="B17" s="28">
        <v>44641</v>
      </c>
      <c r="C17" s="27" t="s">
        <v>24</v>
      </c>
      <c r="D17" s="43">
        <v>320.54000000000002</v>
      </c>
      <c r="E17" s="41">
        <v>391.06</v>
      </c>
      <c r="F17" s="43">
        <v>70.519999999999982</v>
      </c>
      <c r="G17" s="42" t="s">
        <v>115</v>
      </c>
    </row>
    <row r="18" spans="1:7" x14ac:dyDescent="0.25">
      <c r="A18" s="27" t="s">
        <v>149</v>
      </c>
      <c r="B18" s="28">
        <v>44641</v>
      </c>
      <c r="C18" s="27" t="s">
        <v>52</v>
      </c>
      <c r="D18" s="43">
        <v>20767.349999999999</v>
      </c>
      <c r="E18" s="41">
        <v>25336.17</v>
      </c>
      <c r="F18" s="43">
        <v>4568.82</v>
      </c>
      <c r="G18" s="42" t="s">
        <v>115</v>
      </c>
    </row>
    <row r="19" spans="1:7" x14ac:dyDescent="0.25">
      <c r="A19" s="27" t="s">
        <v>151</v>
      </c>
      <c r="B19" s="28">
        <v>44795</v>
      </c>
      <c r="C19" s="27" t="s">
        <v>43</v>
      </c>
      <c r="D19" s="43">
        <v>54835.76</v>
      </c>
      <c r="E19" s="41">
        <v>66899.63</v>
      </c>
      <c r="F19" s="43">
        <v>12063.870000000003</v>
      </c>
      <c r="G19" s="42" t="s">
        <v>115</v>
      </c>
    </row>
    <row r="20" spans="1:7" x14ac:dyDescent="0.25">
      <c r="A20" s="27" t="s">
        <v>153</v>
      </c>
      <c r="B20" s="28">
        <v>44795</v>
      </c>
      <c r="C20" s="27" t="s">
        <v>14</v>
      </c>
      <c r="D20" s="43">
        <v>34739.61</v>
      </c>
      <c r="E20" s="41">
        <v>42382.32</v>
      </c>
      <c r="F20" s="43">
        <v>7642.7099999999991</v>
      </c>
      <c r="G20" s="42" t="s">
        <v>115</v>
      </c>
    </row>
    <row r="21" spans="1:7" x14ac:dyDescent="0.25">
      <c r="A21" s="27" t="s">
        <v>155</v>
      </c>
      <c r="B21" s="28">
        <v>44795</v>
      </c>
      <c r="C21" s="27" t="s">
        <v>134</v>
      </c>
      <c r="D21" s="43">
        <v>8206.4500000000007</v>
      </c>
      <c r="E21" s="41">
        <v>10011.870000000001</v>
      </c>
      <c r="F21" s="43">
        <v>1805.42</v>
      </c>
      <c r="G21" s="42" t="s">
        <v>115</v>
      </c>
    </row>
    <row r="22" spans="1:7" x14ac:dyDescent="0.25">
      <c r="A22" s="27" t="s">
        <v>157</v>
      </c>
      <c r="B22" s="28">
        <v>44795</v>
      </c>
      <c r="C22" s="27" t="s">
        <v>158</v>
      </c>
      <c r="D22" s="43">
        <v>572.44000000000005</v>
      </c>
      <c r="E22" s="41">
        <v>698.38</v>
      </c>
      <c r="F22" s="43">
        <v>125.93999999999994</v>
      </c>
      <c r="G22" s="42" t="s">
        <v>115</v>
      </c>
    </row>
    <row r="23" spans="1:7" x14ac:dyDescent="0.25">
      <c r="A23" s="27" t="s">
        <v>160</v>
      </c>
      <c r="B23" s="28">
        <v>44858</v>
      </c>
      <c r="C23" s="27" t="s">
        <v>127</v>
      </c>
      <c r="D23" s="43">
        <v>207.49</v>
      </c>
      <c r="E23" s="41">
        <v>253.14</v>
      </c>
      <c r="F23" s="43">
        <v>45.649999999999977</v>
      </c>
      <c r="G23" s="42" t="s">
        <v>115</v>
      </c>
    </row>
    <row r="24" spans="1:7" x14ac:dyDescent="0.25">
      <c r="A24" s="27" t="s">
        <v>162</v>
      </c>
      <c r="B24" s="28">
        <v>44662</v>
      </c>
      <c r="C24" s="27" t="s">
        <v>39</v>
      </c>
      <c r="D24" s="43">
        <v>207.95</v>
      </c>
      <c r="E24" s="41">
        <v>253.7</v>
      </c>
      <c r="F24" s="43">
        <v>45.75</v>
      </c>
      <c r="G24" s="42" t="s">
        <v>115</v>
      </c>
    </row>
    <row r="25" spans="1:7" x14ac:dyDescent="0.25">
      <c r="A25" s="27" t="s">
        <v>165</v>
      </c>
      <c r="B25" s="28">
        <v>44662</v>
      </c>
      <c r="C25" s="27" t="s">
        <v>36</v>
      </c>
      <c r="D25" s="43">
        <v>10532.32</v>
      </c>
      <c r="E25" s="41">
        <v>12849.43</v>
      </c>
      <c r="F25" s="43">
        <v>2317.1100000000006</v>
      </c>
      <c r="G25" s="42" t="s">
        <v>115</v>
      </c>
    </row>
    <row r="26" spans="1:7" x14ac:dyDescent="0.25">
      <c r="A26" s="27" t="s">
        <v>167</v>
      </c>
      <c r="B26" s="28">
        <v>44795</v>
      </c>
      <c r="C26" s="27" t="s">
        <v>134</v>
      </c>
      <c r="D26" s="43">
        <v>14796.27</v>
      </c>
      <c r="E26" s="41">
        <v>18051.45</v>
      </c>
      <c r="F26" s="43">
        <v>3255.1800000000003</v>
      </c>
      <c r="G26" s="42" t="s">
        <v>115</v>
      </c>
    </row>
    <row r="27" spans="1:7" x14ac:dyDescent="0.25">
      <c r="A27" s="27" t="s">
        <v>169</v>
      </c>
      <c r="B27" s="28">
        <v>44795</v>
      </c>
      <c r="C27" s="27" t="s">
        <v>43</v>
      </c>
      <c r="D27" s="43">
        <v>54835.76</v>
      </c>
      <c r="E27" s="41">
        <v>66899.63</v>
      </c>
      <c r="F27" s="43">
        <v>12063.870000000003</v>
      </c>
      <c r="G27" s="42" t="s">
        <v>115</v>
      </c>
    </row>
    <row r="28" spans="1:7" x14ac:dyDescent="0.25">
      <c r="A28" s="27" t="s">
        <v>171</v>
      </c>
      <c r="B28" s="28">
        <v>44795</v>
      </c>
      <c r="C28" s="27" t="s">
        <v>14</v>
      </c>
      <c r="D28" s="43">
        <v>34739.61</v>
      </c>
      <c r="E28" s="41">
        <v>42382.32</v>
      </c>
      <c r="F28" s="43">
        <v>7642.7099999999991</v>
      </c>
      <c r="G28" s="42" t="s">
        <v>115</v>
      </c>
    </row>
    <row r="29" spans="1:7" x14ac:dyDescent="0.25">
      <c r="A29" s="27" t="s">
        <v>173</v>
      </c>
      <c r="B29" s="28">
        <v>44795</v>
      </c>
      <c r="C29" s="27" t="s">
        <v>117</v>
      </c>
      <c r="D29" s="43">
        <v>3125.35</v>
      </c>
      <c r="E29" s="41">
        <v>3812.93</v>
      </c>
      <c r="F29" s="43">
        <v>687.57999999999993</v>
      </c>
      <c r="G29" s="42" t="s">
        <v>115</v>
      </c>
    </row>
    <row r="30" spans="1:7" x14ac:dyDescent="0.25">
      <c r="A30" s="27" t="s">
        <v>175</v>
      </c>
      <c r="B30" s="28">
        <v>44795</v>
      </c>
      <c r="C30" s="27" t="s">
        <v>52</v>
      </c>
      <c r="D30" s="43">
        <v>20767.349999999999</v>
      </c>
      <c r="E30" s="41">
        <v>25336.17</v>
      </c>
      <c r="F30" s="43">
        <v>4568.82</v>
      </c>
      <c r="G30" s="42" t="s">
        <v>115</v>
      </c>
    </row>
    <row r="31" spans="1:7" x14ac:dyDescent="0.25">
      <c r="A31" s="27" t="s">
        <v>177</v>
      </c>
      <c r="B31" s="28">
        <v>44795</v>
      </c>
      <c r="C31" s="27" t="s">
        <v>24</v>
      </c>
      <c r="D31" s="43">
        <v>320.54000000000002</v>
      </c>
      <c r="E31" s="41">
        <v>391.06</v>
      </c>
      <c r="F31" s="43">
        <v>70.519999999999982</v>
      </c>
      <c r="G31" s="42" t="s">
        <v>115</v>
      </c>
    </row>
    <row r="32" spans="1:7" x14ac:dyDescent="0.25">
      <c r="A32" s="27" t="s">
        <v>179</v>
      </c>
      <c r="B32" s="28">
        <v>44795</v>
      </c>
      <c r="C32" s="27" t="s">
        <v>33</v>
      </c>
      <c r="D32" s="43">
        <v>70.97</v>
      </c>
      <c r="E32" s="41">
        <v>86.58</v>
      </c>
      <c r="F32" s="43">
        <v>15.61</v>
      </c>
      <c r="G32" s="42" t="s">
        <v>115</v>
      </c>
    </row>
    <row r="33" spans="1:7" x14ac:dyDescent="0.25">
      <c r="A33" s="27" t="s">
        <v>181</v>
      </c>
      <c r="B33" s="28">
        <v>44795</v>
      </c>
      <c r="C33" s="27" t="s">
        <v>43</v>
      </c>
      <c r="D33" s="43">
        <v>54835.76</v>
      </c>
      <c r="E33" s="41">
        <v>66899.63</v>
      </c>
      <c r="F33" s="43">
        <v>12063.870000000003</v>
      </c>
      <c r="G33" s="42" t="s">
        <v>115</v>
      </c>
    </row>
    <row r="34" spans="1:7" x14ac:dyDescent="0.25">
      <c r="A34" s="27" t="s">
        <v>184</v>
      </c>
      <c r="B34" s="28">
        <v>44795</v>
      </c>
      <c r="C34" s="27" t="s">
        <v>14</v>
      </c>
      <c r="D34" s="43">
        <v>34739.61</v>
      </c>
      <c r="E34" s="41">
        <v>42382.32</v>
      </c>
      <c r="F34" s="43">
        <v>7642.7099999999991</v>
      </c>
      <c r="G34" s="42" t="s">
        <v>115</v>
      </c>
    </row>
    <row r="35" spans="1:7" x14ac:dyDescent="0.25">
      <c r="A35" s="27" t="s">
        <v>186</v>
      </c>
      <c r="B35" s="28">
        <v>44795</v>
      </c>
      <c r="C35" s="27" t="s">
        <v>134</v>
      </c>
      <c r="D35" s="43">
        <v>7180.33</v>
      </c>
      <c r="E35" s="41">
        <v>8760</v>
      </c>
      <c r="F35" s="43">
        <v>1579.67</v>
      </c>
      <c r="G35" s="42" t="s">
        <v>115</v>
      </c>
    </row>
    <row r="36" spans="1:7" x14ac:dyDescent="0.25">
      <c r="A36" s="27" t="s">
        <v>188</v>
      </c>
      <c r="B36" s="28">
        <v>44795</v>
      </c>
      <c r="C36" s="27" t="s">
        <v>52</v>
      </c>
      <c r="D36" s="43">
        <v>20767.349999999999</v>
      </c>
      <c r="E36" s="41">
        <v>25336.17</v>
      </c>
      <c r="F36" s="43">
        <v>4568.82</v>
      </c>
      <c r="G36" s="42" t="s">
        <v>115</v>
      </c>
    </row>
    <row r="37" spans="1:7" x14ac:dyDescent="0.25">
      <c r="A37" s="27" t="s">
        <v>190</v>
      </c>
      <c r="B37" s="28">
        <v>44795</v>
      </c>
      <c r="C37" s="27" t="s">
        <v>24</v>
      </c>
      <c r="D37" s="43">
        <v>320.54000000000002</v>
      </c>
      <c r="E37" s="41">
        <v>391.06</v>
      </c>
      <c r="F37" s="43">
        <v>70.519999999999982</v>
      </c>
      <c r="G37" s="42" t="s">
        <v>115</v>
      </c>
    </row>
    <row r="38" spans="1:7" x14ac:dyDescent="0.25">
      <c r="A38" s="27" t="s">
        <v>192</v>
      </c>
      <c r="B38" s="28">
        <v>44795</v>
      </c>
      <c r="C38" s="27" t="s">
        <v>33</v>
      </c>
      <c r="D38" s="43">
        <v>70.97</v>
      </c>
      <c r="E38" s="41">
        <v>86.58</v>
      </c>
      <c r="F38" s="43">
        <v>15.61</v>
      </c>
      <c r="G38" s="42" t="s">
        <v>115</v>
      </c>
    </row>
    <row r="39" spans="1:7" x14ac:dyDescent="0.25">
      <c r="A39" s="27" t="s">
        <v>194</v>
      </c>
      <c r="B39" s="28">
        <v>44795</v>
      </c>
      <c r="C39" s="27" t="s">
        <v>117</v>
      </c>
      <c r="D39" s="43">
        <v>3125.35</v>
      </c>
      <c r="E39" s="41">
        <v>3812.93</v>
      </c>
      <c r="F39" s="43">
        <v>687.57999999999993</v>
      </c>
      <c r="G39" s="42" t="s">
        <v>115</v>
      </c>
    </row>
    <row r="40" spans="1:7" x14ac:dyDescent="0.25">
      <c r="A40" s="27" t="s">
        <v>196</v>
      </c>
      <c r="B40" s="28">
        <v>44926</v>
      </c>
      <c r="C40" s="27" t="s">
        <v>36</v>
      </c>
      <c r="D40" s="43">
        <v>10532.32</v>
      </c>
      <c r="E40" s="41">
        <v>12849.43</v>
      </c>
      <c r="F40" s="43">
        <v>2317.1100000000006</v>
      </c>
      <c r="G40" s="42" t="s">
        <v>115</v>
      </c>
    </row>
    <row r="41" spans="1:7" x14ac:dyDescent="0.25">
      <c r="A41" s="27" t="s">
        <v>198</v>
      </c>
      <c r="B41" s="28">
        <v>44926</v>
      </c>
      <c r="C41" s="27" t="s">
        <v>39</v>
      </c>
      <c r="D41" s="43">
        <v>207.95</v>
      </c>
      <c r="E41" s="41">
        <v>253.7</v>
      </c>
      <c r="F41" s="43">
        <v>45.75</v>
      </c>
      <c r="G41" s="42" t="s">
        <v>115</v>
      </c>
    </row>
    <row r="42" spans="1:7" x14ac:dyDescent="0.25">
      <c r="A42" s="27" t="s">
        <v>200</v>
      </c>
      <c r="B42" s="28">
        <v>44795</v>
      </c>
      <c r="C42" s="27" t="s">
        <v>52</v>
      </c>
      <c r="D42" s="43">
        <v>20767.349999999999</v>
      </c>
      <c r="E42" s="41">
        <v>25336.17</v>
      </c>
      <c r="F42" s="43">
        <v>4568.82</v>
      </c>
      <c r="G42" s="42" t="s">
        <v>115</v>
      </c>
    </row>
    <row r="43" spans="1:7" x14ac:dyDescent="0.25">
      <c r="A43" s="27" t="s">
        <v>203</v>
      </c>
      <c r="B43" s="28">
        <v>44795</v>
      </c>
      <c r="C43" s="27" t="s">
        <v>24</v>
      </c>
      <c r="D43" s="43">
        <v>320.54000000000002</v>
      </c>
      <c r="E43" s="41">
        <v>391.06</v>
      </c>
      <c r="F43" s="43">
        <v>70.519999999999982</v>
      </c>
      <c r="G43" s="42" t="s">
        <v>115</v>
      </c>
    </row>
    <row r="44" spans="1:7" x14ac:dyDescent="0.25">
      <c r="A44" s="27" t="s">
        <v>205</v>
      </c>
      <c r="B44" s="28">
        <v>44795</v>
      </c>
      <c r="C44" s="27" t="s">
        <v>33</v>
      </c>
      <c r="D44" s="43">
        <v>70.97</v>
      </c>
      <c r="E44" s="41">
        <v>86.58</v>
      </c>
      <c r="F44" s="43">
        <v>15.61</v>
      </c>
      <c r="G44" s="42" t="s">
        <v>115</v>
      </c>
    </row>
    <row r="45" spans="1:7" x14ac:dyDescent="0.25">
      <c r="A45" s="27" t="s">
        <v>207</v>
      </c>
      <c r="B45" s="28">
        <v>44795</v>
      </c>
      <c r="C45" s="27" t="s">
        <v>117</v>
      </c>
      <c r="D45" s="43">
        <v>3125.35</v>
      </c>
      <c r="E45" s="41">
        <v>3812.93</v>
      </c>
      <c r="F45" s="43">
        <v>687.57999999999993</v>
      </c>
      <c r="G45" s="42" t="s">
        <v>115</v>
      </c>
    </row>
    <row r="46" spans="1:7" x14ac:dyDescent="0.25">
      <c r="A46" s="27" t="s">
        <v>209</v>
      </c>
      <c r="B46" s="28">
        <v>44795</v>
      </c>
      <c r="C46" s="27" t="s">
        <v>43</v>
      </c>
      <c r="D46" s="43">
        <v>54835.76</v>
      </c>
      <c r="E46" s="41">
        <v>66899.63</v>
      </c>
      <c r="F46" s="43">
        <v>12063.870000000003</v>
      </c>
      <c r="G46" s="42" t="s">
        <v>115</v>
      </c>
    </row>
    <row r="47" spans="1:7" x14ac:dyDescent="0.25">
      <c r="A47" s="27" t="s">
        <v>211</v>
      </c>
      <c r="B47" s="28">
        <v>44795</v>
      </c>
      <c r="C47" s="27" t="s">
        <v>14</v>
      </c>
      <c r="D47" s="43">
        <v>34739.61</v>
      </c>
      <c r="E47" s="41">
        <v>42382.32</v>
      </c>
      <c r="F47" s="43">
        <v>7642.7099999999991</v>
      </c>
      <c r="G47" s="42" t="s">
        <v>115</v>
      </c>
    </row>
    <row r="48" spans="1:7" x14ac:dyDescent="0.25">
      <c r="A48" s="27" t="s">
        <v>213</v>
      </c>
      <c r="B48" s="28">
        <v>44795</v>
      </c>
      <c r="C48" s="27" t="s">
        <v>134</v>
      </c>
      <c r="D48" s="43">
        <v>11948.45</v>
      </c>
      <c r="E48" s="41">
        <v>14577.11</v>
      </c>
      <c r="F48" s="43">
        <v>2628.66</v>
      </c>
      <c r="G48" s="42" t="s">
        <v>115</v>
      </c>
    </row>
    <row r="49" spans="1:7" x14ac:dyDescent="0.25">
      <c r="A49" s="27" t="s">
        <v>215</v>
      </c>
      <c r="B49" s="28">
        <v>44926</v>
      </c>
      <c r="C49" s="27" t="s">
        <v>36</v>
      </c>
      <c r="D49" s="43">
        <v>10532.32</v>
      </c>
      <c r="E49" s="41">
        <v>12849.43</v>
      </c>
      <c r="F49" s="43">
        <v>2317.1100000000006</v>
      </c>
      <c r="G49" s="42" t="s">
        <v>115</v>
      </c>
    </row>
    <row r="50" spans="1:7" x14ac:dyDescent="0.25">
      <c r="A50" s="27" t="s">
        <v>217</v>
      </c>
      <c r="B50" s="28">
        <v>44926</v>
      </c>
      <c r="C50" s="27" t="s">
        <v>39</v>
      </c>
      <c r="D50" s="43">
        <v>207.95</v>
      </c>
      <c r="E50" s="41">
        <v>253.7</v>
      </c>
      <c r="F50" s="43">
        <v>45.75</v>
      </c>
      <c r="G50" s="42" t="s">
        <v>115</v>
      </c>
    </row>
    <row r="51" spans="1:7" x14ac:dyDescent="0.25">
      <c r="A51" s="27" t="s">
        <v>219</v>
      </c>
      <c r="B51" s="28">
        <v>44795</v>
      </c>
      <c r="C51" s="27" t="s">
        <v>43</v>
      </c>
      <c r="D51" s="43">
        <v>54835.76</v>
      </c>
      <c r="E51" s="41">
        <v>66899.63</v>
      </c>
      <c r="F51" s="43">
        <v>12063.870000000003</v>
      </c>
      <c r="G51" s="42" t="s">
        <v>115</v>
      </c>
    </row>
    <row r="52" spans="1:7" x14ac:dyDescent="0.25">
      <c r="A52" s="27" t="s">
        <v>222</v>
      </c>
      <c r="B52" s="28">
        <v>44795</v>
      </c>
      <c r="C52" s="27" t="s">
        <v>134</v>
      </c>
      <c r="D52" s="43">
        <v>13823.03</v>
      </c>
      <c r="E52" s="41">
        <v>16864.099999999999</v>
      </c>
      <c r="F52" s="43">
        <v>3041.0699999999979</v>
      </c>
      <c r="G52" s="42" t="s">
        <v>115</v>
      </c>
    </row>
    <row r="53" spans="1:7" x14ac:dyDescent="0.25">
      <c r="A53" s="27" t="s">
        <v>224</v>
      </c>
      <c r="B53" s="28">
        <v>44795</v>
      </c>
      <c r="C53" s="27" t="s">
        <v>14</v>
      </c>
      <c r="D53" s="43">
        <v>34739.61</v>
      </c>
      <c r="E53" s="41">
        <v>42382.32</v>
      </c>
      <c r="F53" s="43">
        <v>7642.7099999999991</v>
      </c>
      <c r="G53" s="42" t="s">
        <v>115</v>
      </c>
    </row>
    <row r="54" spans="1:7" x14ac:dyDescent="0.25">
      <c r="A54" s="27" t="s">
        <v>226</v>
      </c>
      <c r="B54" s="28">
        <v>44795</v>
      </c>
      <c r="C54" s="27" t="s">
        <v>21</v>
      </c>
      <c r="D54" s="43">
        <v>134.19</v>
      </c>
      <c r="E54" s="41">
        <v>163.71</v>
      </c>
      <c r="F54" s="43">
        <v>29.52000000000001</v>
      </c>
      <c r="G54" s="42" t="s">
        <v>115</v>
      </c>
    </row>
    <row r="55" spans="1:7" x14ac:dyDescent="0.25">
      <c r="A55" s="27" t="s">
        <v>228</v>
      </c>
      <c r="B55" s="28">
        <v>44804</v>
      </c>
      <c r="C55" s="27" t="s">
        <v>52</v>
      </c>
      <c r="D55" s="43">
        <v>20767.349999999999</v>
      </c>
      <c r="E55" s="41">
        <v>25336.17</v>
      </c>
      <c r="F55" s="43">
        <v>4568.82</v>
      </c>
      <c r="G55" s="42" t="s">
        <v>115</v>
      </c>
    </row>
    <row r="56" spans="1:7" x14ac:dyDescent="0.25">
      <c r="A56" s="27" t="s">
        <v>230</v>
      </c>
      <c r="B56" s="28">
        <v>44804</v>
      </c>
      <c r="C56" s="27" t="s">
        <v>24</v>
      </c>
      <c r="D56" s="43">
        <v>320.54000000000002</v>
      </c>
      <c r="E56" s="41">
        <v>391.06</v>
      </c>
      <c r="F56" s="43">
        <v>70.519999999999982</v>
      </c>
      <c r="G56" s="42" t="s">
        <v>115</v>
      </c>
    </row>
    <row r="57" spans="1:7" x14ac:dyDescent="0.25">
      <c r="A57" s="27" t="s">
        <v>232</v>
      </c>
      <c r="B57" s="28">
        <v>44804</v>
      </c>
      <c r="C57" s="27" t="s">
        <v>233</v>
      </c>
      <c r="D57" s="43">
        <v>3196.32</v>
      </c>
      <c r="E57" s="41">
        <v>3899.51</v>
      </c>
      <c r="F57" s="43">
        <v>703.19</v>
      </c>
      <c r="G57" s="42" t="s">
        <v>115</v>
      </c>
    </row>
    <row r="58" spans="1:7" x14ac:dyDescent="0.25">
      <c r="A58" s="27" t="s">
        <v>235</v>
      </c>
      <c r="B58" s="28">
        <v>44862</v>
      </c>
      <c r="C58" s="27" t="s">
        <v>127</v>
      </c>
      <c r="D58" s="43">
        <v>127.72</v>
      </c>
      <c r="E58" s="41">
        <v>155.82</v>
      </c>
      <c r="F58" s="43">
        <v>28.099999999999994</v>
      </c>
      <c r="G58" s="42" t="s">
        <v>115</v>
      </c>
    </row>
    <row r="59" spans="1:7" x14ac:dyDescent="0.25">
      <c r="A59" s="27" t="s">
        <v>237</v>
      </c>
      <c r="B59" s="28">
        <v>44926</v>
      </c>
      <c r="C59" s="27" t="s">
        <v>36</v>
      </c>
      <c r="D59" s="43">
        <v>10532.32</v>
      </c>
      <c r="E59" s="41">
        <v>12849.43</v>
      </c>
      <c r="F59" s="43">
        <v>2317.1100000000006</v>
      </c>
      <c r="G59" s="42" t="s">
        <v>115</v>
      </c>
    </row>
    <row r="60" spans="1:7" x14ac:dyDescent="0.25">
      <c r="A60" s="27" t="s">
        <v>239</v>
      </c>
      <c r="B60" s="28">
        <v>44926</v>
      </c>
      <c r="C60" s="27" t="s">
        <v>39</v>
      </c>
      <c r="D60" s="43">
        <v>207.95</v>
      </c>
      <c r="E60" s="41">
        <v>253.7</v>
      </c>
      <c r="F60" s="43">
        <v>45.75</v>
      </c>
      <c r="G60" s="42" t="s">
        <v>115</v>
      </c>
    </row>
    <row r="61" spans="1:7" x14ac:dyDescent="0.25">
      <c r="A61" s="27" t="s">
        <v>241</v>
      </c>
      <c r="B61" s="28">
        <v>44795</v>
      </c>
      <c r="C61" s="27" t="s">
        <v>134</v>
      </c>
      <c r="D61" s="43">
        <v>9205.41</v>
      </c>
      <c r="E61" s="41">
        <v>11230.6</v>
      </c>
      <c r="F61" s="43">
        <v>2025.1900000000005</v>
      </c>
      <c r="G61" s="42" t="s">
        <v>115</v>
      </c>
    </row>
    <row r="62" spans="1:7" x14ac:dyDescent="0.25">
      <c r="A62" s="27" t="s">
        <v>244</v>
      </c>
      <c r="B62" s="28">
        <v>44795</v>
      </c>
      <c r="C62" s="27" t="s">
        <v>43</v>
      </c>
      <c r="D62" s="43">
        <v>54835.76</v>
      </c>
      <c r="E62" s="41">
        <v>66899.63</v>
      </c>
      <c r="F62" s="43">
        <v>12063.870000000003</v>
      </c>
      <c r="G62" s="42" t="s">
        <v>115</v>
      </c>
    </row>
    <row r="63" spans="1:7" x14ac:dyDescent="0.25">
      <c r="A63" s="27" t="s">
        <v>246</v>
      </c>
      <c r="B63" s="28">
        <v>44795</v>
      </c>
      <c r="C63" s="27" t="s">
        <v>14</v>
      </c>
      <c r="D63" s="43">
        <v>34739.61</v>
      </c>
      <c r="E63" s="41">
        <v>42382.32</v>
      </c>
      <c r="F63" s="43">
        <v>7642.7099999999991</v>
      </c>
      <c r="G63" s="42" t="s">
        <v>115</v>
      </c>
    </row>
    <row r="64" spans="1:7" x14ac:dyDescent="0.25">
      <c r="A64" s="27" t="s">
        <v>248</v>
      </c>
      <c r="B64" s="28">
        <v>44804</v>
      </c>
      <c r="C64" s="27" t="s">
        <v>52</v>
      </c>
      <c r="D64" s="43">
        <v>20767.349999999999</v>
      </c>
      <c r="E64" s="41">
        <v>25336.17</v>
      </c>
      <c r="F64" s="43">
        <v>4568.82</v>
      </c>
      <c r="G64" s="42" t="s">
        <v>115</v>
      </c>
    </row>
    <row r="65" spans="1:7" x14ac:dyDescent="0.25">
      <c r="A65" s="27" t="s">
        <v>250</v>
      </c>
      <c r="B65" s="28">
        <v>44804</v>
      </c>
      <c r="C65" s="27" t="s">
        <v>24</v>
      </c>
      <c r="D65" s="43">
        <v>320.54000000000002</v>
      </c>
      <c r="E65" s="41">
        <v>391.06</v>
      </c>
      <c r="F65" s="43">
        <v>70.519999999999982</v>
      </c>
      <c r="G65" s="42" t="s">
        <v>115</v>
      </c>
    </row>
    <row r="66" spans="1:7" x14ac:dyDescent="0.25">
      <c r="A66" s="27" t="s">
        <v>252</v>
      </c>
      <c r="B66" s="28">
        <v>44804</v>
      </c>
      <c r="C66" s="27" t="s">
        <v>253</v>
      </c>
      <c r="D66" s="43">
        <v>3196.32</v>
      </c>
      <c r="E66" s="41">
        <v>3899.51</v>
      </c>
      <c r="F66" s="43">
        <v>703.19</v>
      </c>
      <c r="G66" s="42" t="s">
        <v>115</v>
      </c>
    </row>
    <row r="67" spans="1:7" x14ac:dyDescent="0.25">
      <c r="A67" s="27" t="s">
        <v>255</v>
      </c>
      <c r="B67" s="28">
        <v>44862</v>
      </c>
      <c r="C67" s="27" t="s">
        <v>127</v>
      </c>
      <c r="D67" s="43">
        <v>144.94999999999999</v>
      </c>
      <c r="E67" s="41">
        <v>176.84</v>
      </c>
      <c r="F67" s="43">
        <v>31.890000000000015</v>
      </c>
      <c r="G67" s="42" t="s">
        <v>115</v>
      </c>
    </row>
    <row r="68" spans="1:7" x14ac:dyDescent="0.25">
      <c r="A68" s="27" t="s">
        <v>257</v>
      </c>
      <c r="B68" s="28">
        <v>44926</v>
      </c>
      <c r="C68" s="27" t="s">
        <v>36</v>
      </c>
      <c r="D68" s="43">
        <v>10532.32</v>
      </c>
      <c r="E68" s="41">
        <v>12849.43</v>
      </c>
      <c r="F68" s="43">
        <v>2317.1100000000006</v>
      </c>
      <c r="G68" s="42" t="s">
        <v>115</v>
      </c>
    </row>
    <row r="69" spans="1:7" x14ac:dyDescent="0.25">
      <c r="A69" s="27" t="s">
        <v>259</v>
      </c>
      <c r="B69" s="28">
        <v>44926</v>
      </c>
      <c r="C69" s="27" t="s">
        <v>39</v>
      </c>
      <c r="D69" s="43">
        <v>207.95</v>
      </c>
      <c r="E69" s="41">
        <v>253.7</v>
      </c>
      <c r="F69" s="43">
        <v>45.75</v>
      </c>
      <c r="G69" s="42" t="s">
        <v>115</v>
      </c>
    </row>
    <row r="70" spans="1:7" x14ac:dyDescent="0.25">
      <c r="A70" s="27" t="s">
        <v>261</v>
      </c>
      <c r="B70" s="28">
        <v>44804</v>
      </c>
      <c r="C70" s="27" t="s">
        <v>52</v>
      </c>
      <c r="D70" s="43">
        <v>20767.349999999999</v>
      </c>
      <c r="E70" s="41">
        <v>25336.17</v>
      </c>
      <c r="F70" s="43">
        <v>4568.82</v>
      </c>
      <c r="G70" s="42" t="s">
        <v>115</v>
      </c>
    </row>
    <row r="71" spans="1:7" x14ac:dyDescent="0.25">
      <c r="A71" s="27" t="s">
        <v>264</v>
      </c>
      <c r="B71" s="28">
        <v>44804</v>
      </c>
      <c r="C71" s="27" t="s">
        <v>24</v>
      </c>
      <c r="D71" s="43">
        <v>320.54000000000002</v>
      </c>
      <c r="E71" s="41">
        <v>391.06</v>
      </c>
      <c r="F71" s="43">
        <v>70.519999999999982</v>
      </c>
      <c r="G71" s="42" t="s">
        <v>115</v>
      </c>
    </row>
    <row r="72" spans="1:7" x14ac:dyDescent="0.25">
      <c r="A72" s="27" t="s">
        <v>266</v>
      </c>
      <c r="B72" s="28">
        <v>44804</v>
      </c>
      <c r="C72" s="27" t="s">
        <v>253</v>
      </c>
      <c r="D72" s="43">
        <v>3196.32</v>
      </c>
      <c r="E72" s="41">
        <v>3899.51</v>
      </c>
      <c r="F72" s="43">
        <v>703.19</v>
      </c>
      <c r="G72" s="42" t="s">
        <v>115</v>
      </c>
    </row>
    <row r="73" spans="1:7" x14ac:dyDescent="0.25">
      <c r="A73" s="27" t="s">
        <v>268</v>
      </c>
      <c r="B73" s="28">
        <v>44830</v>
      </c>
      <c r="C73" s="27" t="s">
        <v>43</v>
      </c>
      <c r="D73" s="43">
        <v>54835.76</v>
      </c>
      <c r="E73" s="41">
        <v>66899.63</v>
      </c>
      <c r="F73" s="43">
        <v>12063.870000000003</v>
      </c>
      <c r="G73" s="42" t="s">
        <v>115</v>
      </c>
    </row>
    <row r="74" spans="1:7" x14ac:dyDescent="0.25">
      <c r="A74" s="27" t="s">
        <v>270</v>
      </c>
      <c r="B74" s="28">
        <v>44830</v>
      </c>
      <c r="C74" s="27" t="s">
        <v>14</v>
      </c>
      <c r="D74" s="43">
        <v>34739.61</v>
      </c>
      <c r="E74" s="41">
        <v>42382.32</v>
      </c>
      <c r="F74" s="43">
        <v>7642.7099999999991</v>
      </c>
      <c r="G74" s="42" t="s">
        <v>115</v>
      </c>
    </row>
    <row r="75" spans="1:7" x14ac:dyDescent="0.25">
      <c r="A75" s="27" t="s">
        <v>272</v>
      </c>
      <c r="B75" s="28">
        <v>44830</v>
      </c>
      <c r="C75" s="27" t="s">
        <v>134</v>
      </c>
      <c r="D75" s="43">
        <v>7899.39</v>
      </c>
      <c r="E75" s="41">
        <v>9637.26</v>
      </c>
      <c r="F75" s="43">
        <v>1737.87</v>
      </c>
      <c r="G75" s="42" t="s">
        <v>115</v>
      </c>
    </row>
    <row r="76" spans="1:7" x14ac:dyDescent="0.25">
      <c r="A76" s="27" t="s">
        <v>274</v>
      </c>
      <c r="B76" s="28">
        <v>44830</v>
      </c>
      <c r="C76" s="27" t="s">
        <v>275</v>
      </c>
      <c r="D76" s="43">
        <v>261.69</v>
      </c>
      <c r="E76" s="41">
        <v>319.26</v>
      </c>
      <c r="F76" s="43">
        <v>57.569999999999993</v>
      </c>
      <c r="G76" s="42" t="s">
        <v>115</v>
      </c>
    </row>
    <row r="77" spans="1:7" x14ac:dyDescent="0.25">
      <c r="A77" s="27" t="s">
        <v>277</v>
      </c>
      <c r="B77" s="28">
        <v>44862</v>
      </c>
      <c r="C77" s="27" t="s">
        <v>127</v>
      </c>
      <c r="D77" s="43">
        <v>127.72</v>
      </c>
      <c r="E77" s="41">
        <v>155.82</v>
      </c>
      <c r="F77" s="43">
        <v>28.099999999999994</v>
      </c>
      <c r="G77" s="42" t="s">
        <v>115</v>
      </c>
    </row>
    <row r="78" spans="1:7" x14ac:dyDescent="0.25">
      <c r="A78" s="27" t="s">
        <v>279</v>
      </c>
      <c r="B78" s="28">
        <v>44926</v>
      </c>
      <c r="C78" s="27" t="s">
        <v>36</v>
      </c>
      <c r="D78" s="43">
        <v>10532.32</v>
      </c>
      <c r="E78" s="41">
        <v>12849.43</v>
      </c>
      <c r="F78" s="43">
        <v>2317.1100000000006</v>
      </c>
      <c r="G78" s="42" t="s">
        <v>115</v>
      </c>
    </row>
    <row r="79" spans="1:7" x14ac:dyDescent="0.25">
      <c r="A79" s="27" t="s">
        <v>281</v>
      </c>
      <c r="B79" s="28">
        <v>44926</v>
      </c>
      <c r="C79" s="27" t="s">
        <v>39</v>
      </c>
      <c r="D79" s="43">
        <v>207.95</v>
      </c>
      <c r="E79" s="41">
        <v>253.7</v>
      </c>
      <c r="F79" s="43">
        <v>45.75</v>
      </c>
      <c r="G79" s="42" t="s">
        <v>115</v>
      </c>
    </row>
    <row r="80" spans="1:7" x14ac:dyDescent="0.25">
      <c r="A80" s="27" t="s">
        <v>283</v>
      </c>
      <c r="B80" s="28">
        <v>44858</v>
      </c>
      <c r="C80" s="27" t="s">
        <v>14</v>
      </c>
      <c r="D80" s="43">
        <v>34739.61</v>
      </c>
      <c r="E80" s="41">
        <v>42382.32</v>
      </c>
      <c r="F80" s="43">
        <v>7642.7099999999991</v>
      </c>
      <c r="G80" s="42" t="s">
        <v>115</v>
      </c>
    </row>
    <row r="81" spans="1:7" x14ac:dyDescent="0.25">
      <c r="A81" s="27" t="s">
        <v>286</v>
      </c>
      <c r="B81" s="28">
        <v>44858</v>
      </c>
      <c r="C81" s="27" t="s">
        <v>43</v>
      </c>
      <c r="D81" s="43">
        <v>54835.76</v>
      </c>
      <c r="E81" s="41">
        <v>66899.63</v>
      </c>
      <c r="F81" s="43">
        <v>12063.870000000003</v>
      </c>
      <c r="G81" s="42" t="s">
        <v>115</v>
      </c>
    </row>
    <row r="82" spans="1:7" x14ac:dyDescent="0.25">
      <c r="A82" s="27" t="s">
        <v>288</v>
      </c>
      <c r="B82" s="28">
        <v>44862</v>
      </c>
      <c r="C82" s="27" t="s">
        <v>52</v>
      </c>
      <c r="D82" s="43">
        <v>20767.349999999999</v>
      </c>
      <c r="E82" s="41">
        <v>25336.17</v>
      </c>
      <c r="F82" s="43">
        <v>4568.82</v>
      </c>
      <c r="G82" s="42" t="s">
        <v>115</v>
      </c>
    </row>
    <row r="83" spans="1:7" x14ac:dyDescent="0.25">
      <c r="A83" s="27" t="s">
        <v>290</v>
      </c>
      <c r="B83" s="28">
        <v>44862</v>
      </c>
      <c r="C83" s="27" t="s">
        <v>24</v>
      </c>
      <c r="D83" s="43">
        <v>320.54000000000002</v>
      </c>
      <c r="E83" s="41">
        <v>391.06</v>
      </c>
      <c r="F83" s="43">
        <v>70.519999999999982</v>
      </c>
      <c r="G83" s="42" t="s">
        <v>115</v>
      </c>
    </row>
    <row r="84" spans="1:7" x14ac:dyDescent="0.25">
      <c r="A84" s="27" t="s">
        <v>292</v>
      </c>
      <c r="B84" s="28">
        <v>44865</v>
      </c>
      <c r="C84" s="27" t="s">
        <v>117</v>
      </c>
      <c r="D84" s="43">
        <v>3125.35</v>
      </c>
      <c r="E84" s="41">
        <v>3812.93</v>
      </c>
      <c r="F84" s="43">
        <v>687.57999999999993</v>
      </c>
      <c r="G84" s="42" t="s">
        <v>115</v>
      </c>
    </row>
    <row r="85" spans="1:7" x14ac:dyDescent="0.25">
      <c r="A85" s="27" t="s">
        <v>294</v>
      </c>
      <c r="B85" s="28">
        <v>44865</v>
      </c>
      <c r="C85" s="27" t="s">
        <v>33</v>
      </c>
      <c r="D85" s="43">
        <v>70.97</v>
      </c>
      <c r="E85" s="41">
        <v>86.58</v>
      </c>
      <c r="F85" s="43">
        <v>15.61</v>
      </c>
      <c r="G85" s="42" t="s">
        <v>115</v>
      </c>
    </row>
    <row r="86" spans="1:7" x14ac:dyDescent="0.25">
      <c r="A86" s="27" t="s">
        <v>296</v>
      </c>
      <c r="B86" s="28">
        <v>44914</v>
      </c>
      <c r="C86" s="27" t="s">
        <v>21</v>
      </c>
      <c r="D86" s="43">
        <v>5663.2</v>
      </c>
      <c r="E86" s="41">
        <v>6909.1</v>
      </c>
      <c r="F86" s="43">
        <v>1245.9000000000005</v>
      </c>
      <c r="G86" s="42" t="s">
        <v>115</v>
      </c>
    </row>
    <row r="87" spans="1:7" x14ac:dyDescent="0.25">
      <c r="A87" s="27" t="s">
        <v>298</v>
      </c>
      <c r="B87" s="28">
        <v>44914</v>
      </c>
      <c r="C87" s="27" t="s">
        <v>275</v>
      </c>
      <c r="D87" s="43">
        <v>81.88</v>
      </c>
      <c r="E87" s="41">
        <v>99.89</v>
      </c>
      <c r="F87" s="43">
        <v>18.010000000000005</v>
      </c>
      <c r="G87" s="42" t="s">
        <v>115</v>
      </c>
    </row>
    <row r="88" spans="1:7" x14ac:dyDescent="0.25">
      <c r="A88" s="27" t="s">
        <v>300</v>
      </c>
      <c r="B88" s="28">
        <v>44926</v>
      </c>
      <c r="C88" s="27" t="s">
        <v>36</v>
      </c>
      <c r="D88" s="43">
        <v>10532.32</v>
      </c>
      <c r="E88" s="41">
        <v>12849.43</v>
      </c>
      <c r="F88" s="43">
        <v>2317.1100000000006</v>
      </c>
      <c r="G88" s="42" t="s">
        <v>115</v>
      </c>
    </row>
    <row r="89" spans="1:7" x14ac:dyDescent="0.25">
      <c r="A89" s="27" t="s">
        <v>302</v>
      </c>
      <c r="B89" s="28">
        <v>44926</v>
      </c>
      <c r="C89" s="27" t="s">
        <v>39</v>
      </c>
      <c r="D89" s="43">
        <v>207.95</v>
      </c>
      <c r="E89" s="41">
        <v>253.7</v>
      </c>
      <c r="F89" s="43">
        <v>45.75</v>
      </c>
      <c r="G89" s="42" t="s">
        <v>115</v>
      </c>
    </row>
    <row r="90" spans="1:7" ht="25.5" x14ac:dyDescent="0.25">
      <c r="A90" s="11" t="s">
        <v>110</v>
      </c>
      <c r="B90" s="12">
        <v>44886</v>
      </c>
      <c r="C90" s="11" t="s">
        <v>43</v>
      </c>
      <c r="D90" s="44">
        <f>E90/1.22</f>
        <v>13516.540983606557</v>
      </c>
      <c r="E90" s="45">
        <v>16490.18</v>
      </c>
      <c r="F90" s="44">
        <f>E90-D90</f>
        <v>2973.6390163934429</v>
      </c>
      <c r="G90" s="46" t="s">
        <v>304</v>
      </c>
    </row>
    <row r="91" spans="1:7" x14ac:dyDescent="0.25">
      <c r="A91" s="47" t="s">
        <v>305</v>
      </c>
      <c r="B91" s="47"/>
      <c r="C91" s="47"/>
      <c r="D91" s="48">
        <f>SUM(D2:D90)</f>
        <v>1229400.600983606</v>
      </c>
      <c r="E91" s="48">
        <f t="shared" ref="E91:F91" si="0">SUM(E2:E90)</f>
        <v>1499868.76</v>
      </c>
      <c r="F91" s="48">
        <f t="shared" si="0"/>
        <v>270468.15901639342</v>
      </c>
    </row>
  </sheetData>
  <mergeCells count="1">
    <mergeCell ref="A91:C9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sqref="A1:G39"/>
    </sheetView>
  </sheetViews>
  <sheetFormatPr defaultRowHeight="15" x14ac:dyDescent="0.25"/>
  <cols>
    <col min="1" max="1" width="8" bestFit="1" customWidth="1"/>
    <col min="2" max="2" width="10.7109375" bestFit="1" customWidth="1"/>
    <col min="3" max="3" width="38.7109375" bestFit="1" customWidth="1"/>
    <col min="4" max="5" width="13.140625" style="25" bestFit="1" customWidth="1"/>
    <col min="6" max="6" width="12" style="25" bestFit="1" customWidth="1"/>
    <col min="7" max="7" width="13.28515625" customWidth="1"/>
  </cols>
  <sheetData>
    <row r="1" spans="1:7" ht="26.25" x14ac:dyDescent="0.25">
      <c r="A1" s="1" t="s">
        <v>0</v>
      </c>
      <c r="B1" s="2" t="s">
        <v>1</v>
      </c>
      <c r="C1" s="1" t="s">
        <v>3</v>
      </c>
      <c r="D1" s="18" t="s">
        <v>6</v>
      </c>
      <c r="E1" s="18" t="s">
        <v>7</v>
      </c>
      <c r="F1" s="19" t="s">
        <v>8</v>
      </c>
      <c r="G1" s="4" t="s">
        <v>11</v>
      </c>
    </row>
    <row r="2" spans="1:7" x14ac:dyDescent="0.25">
      <c r="A2" s="6" t="s">
        <v>12</v>
      </c>
      <c r="B2" s="7">
        <v>44886</v>
      </c>
      <c r="C2" s="6" t="s">
        <v>14</v>
      </c>
      <c r="D2" s="20">
        <v>34739.61</v>
      </c>
      <c r="E2" s="20">
        <v>42382.32</v>
      </c>
      <c r="F2" s="21">
        <v>7642.7099999999991</v>
      </c>
      <c r="G2" s="10" t="s">
        <v>19</v>
      </c>
    </row>
    <row r="3" spans="1:7" x14ac:dyDescent="0.25">
      <c r="A3" s="6" t="s">
        <v>20</v>
      </c>
      <c r="B3" s="7">
        <v>44914</v>
      </c>
      <c r="C3" s="6" t="s">
        <v>21</v>
      </c>
      <c r="D3" s="20">
        <v>3693.96</v>
      </c>
      <c r="E3" s="20">
        <v>4506.63</v>
      </c>
      <c r="F3" s="21">
        <v>812.67000000000007</v>
      </c>
      <c r="G3" s="10" t="s">
        <v>19</v>
      </c>
    </row>
    <row r="4" spans="1:7" x14ac:dyDescent="0.25">
      <c r="A4" s="6" t="s">
        <v>23</v>
      </c>
      <c r="B4" s="7">
        <v>44936</v>
      </c>
      <c r="C4" s="6" t="s">
        <v>24</v>
      </c>
      <c r="D4" s="20">
        <v>320.54000000000002</v>
      </c>
      <c r="E4" s="20">
        <v>391.06</v>
      </c>
      <c r="F4" s="21">
        <v>70.519999999999982</v>
      </c>
      <c r="G4" s="10" t="s">
        <v>19</v>
      </c>
    </row>
    <row r="5" spans="1:7" x14ac:dyDescent="0.25">
      <c r="A5" s="6" t="s">
        <v>26</v>
      </c>
      <c r="B5" s="7">
        <v>44949</v>
      </c>
      <c r="C5" s="6" t="s">
        <v>27</v>
      </c>
      <c r="D5" s="20">
        <v>20767.349999999999</v>
      </c>
      <c r="E5" s="20">
        <v>25336.17</v>
      </c>
      <c r="F5" s="21">
        <v>4568.82</v>
      </c>
      <c r="G5" s="10" t="s">
        <v>19</v>
      </c>
    </row>
    <row r="6" spans="1:7" x14ac:dyDescent="0.25">
      <c r="A6" s="6" t="s">
        <v>29</v>
      </c>
      <c r="B6" s="7">
        <v>44963</v>
      </c>
      <c r="C6" s="6" t="s">
        <v>30</v>
      </c>
      <c r="D6" s="20">
        <v>3125.35</v>
      </c>
      <c r="E6" s="20">
        <v>3812.93</v>
      </c>
      <c r="F6" s="21">
        <v>687.57999999999993</v>
      </c>
      <c r="G6" s="10" t="s">
        <v>19</v>
      </c>
    </row>
    <row r="7" spans="1:7" x14ac:dyDescent="0.25">
      <c r="A7" s="6" t="s">
        <v>32</v>
      </c>
      <c r="B7" s="7">
        <v>44963</v>
      </c>
      <c r="C7" s="6" t="s">
        <v>33</v>
      </c>
      <c r="D7" s="20">
        <v>70.97</v>
      </c>
      <c r="E7" s="20">
        <v>86.58</v>
      </c>
      <c r="F7" s="21">
        <v>15.61</v>
      </c>
      <c r="G7" s="10" t="s">
        <v>19</v>
      </c>
    </row>
    <row r="8" spans="1:7" x14ac:dyDescent="0.25">
      <c r="A8" s="6" t="s">
        <v>35</v>
      </c>
      <c r="B8" s="7">
        <v>44970</v>
      </c>
      <c r="C8" s="6" t="s">
        <v>36</v>
      </c>
      <c r="D8" s="20">
        <v>10532.32</v>
      </c>
      <c r="E8" s="20">
        <v>12849.43</v>
      </c>
      <c r="F8" s="21">
        <v>2317.1100000000006</v>
      </c>
      <c r="G8" s="10" t="s">
        <v>19</v>
      </c>
    </row>
    <row r="9" spans="1:7" x14ac:dyDescent="0.25">
      <c r="A9" s="6" t="s">
        <v>38</v>
      </c>
      <c r="B9" s="7">
        <v>44970</v>
      </c>
      <c r="C9" s="6" t="s">
        <v>39</v>
      </c>
      <c r="D9" s="20">
        <v>207.95</v>
      </c>
      <c r="E9" s="20">
        <v>253.7</v>
      </c>
      <c r="F9" s="21">
        <v>45.75</v>
      </c>
      <c r="G9" s="10" t="s">
        <v>19</v>
      </c>
    </row>
    <row r="10" spans="1:7" x14ac:dyDescent="0.25">
      <c r="A10" s="6" t="s">
        <v>41</v>
      </c>
      <c r="B10" s="7">
        <v>44918</v>
      </c>
      <c r="C10" s="6" t="s">
        <v>43</v>
      </c>
      <c r="D10" s="20">
        <v>54835.76</v>
      </c>
      <c r="E10" s="20">
        <v>66899.63</v>
      </c>
      <c r="F10" s="21">
        <v>12063.870000000003</v>
      </c>
      <c r="G10" s="10" t="s">
        <v>19</v>
      </c>
    </row>
    <row r="11" spans="1:7" x14ac:dyDescent="0.25">
      <c r="A11" s="6" t="s">
        <v>45</v>
      </c>
      <c r="B11" s="7">
        <v>44918</v>
      </c>
      <c r="C11" s="6" t="s">
        <v>14</v>
      </c>
      <c r="D11" s="20">
        <v>34739.61</v>
      </c>
      <c r="E11" s="20">
        <v>42382.32</v>
      </c>
      <c r="F11" s="21">
        <v>7642.7099999999991</v>
      </c>
      <c r="G11" s="10" t="s">
        <v>19</v>
      </c>
    </row>
    <row r="12" spans="1:7" x14ac:dyDescent="0.25">
      <c r="A12" s="6" t="s">
        <v>47</v>
      </c>
      <c r="B12" s="7">
        <v>44926</v>
      </c>
      <c r="C12" s="6" t="s">
        <v>21</v>
      </c>
      <c r="D12" s="20">
        <v>4165.3</v>
      </c>
      <c r="E12" s="20">
        <v>5081.67</v>
      </c>
      <c r="F12" s="21">
        <v>916.36999999999989</v>
      </c>
      <c r="G12" s="10" t="s">
        <v>19</v>
      </c>
    </row>
    <row r="13" spans="1:7" x14ac:dyDescent="0.25">
      <c r="A13" s="6" t="s">
        <v>49</v>
      </c>
      <c r="B13" s="7">
        <v>44936</v>
      </c>
      <c r="C13" s="6" t="s">
        <v>24</v>
      </c>
      <c r="D13" s="20">
        <v>320.54000000000002</v>
      </c>
      <c r="E13" s="20">
        <v>391.06</v>
      </c>
      <c r="F13" s="21">
        <v>70.519999999999982</v>
      </c>
      <c r="G13" s="10" t="s">
        <v>19</v>
      </c>
    </row>
    <row r="14" spans="1:7" x14ac:dyDescent="0.25">
      <c r="A14" s="6" t="s">
        <v>51</v>
      </c>
      <c r="B14" s="7">
        <v>44949</v>
      </c>
      <c r="C14" s="6" t="s">
        <v>52</v>
      </c>
      <c r="D14" s="20">
        <v>21087.89</v>
      </c>
      <c r="E14" s="20">
        <v>25727.23</v>
      </c>
      <c r="F14" s="21">
        <v>4639.34</v>
      </c>
      <c r="G14" s="10" t="s">
        <v>19</v>
      </c>
    </row>
    <row r="15" spans="1:7" x14ac:dyDescent="0.25">
      <c r="A15" s="6" t="s">
        <v>54</v>
      </c>
      <c r="B15" s="7">
        <v>44963</v>
      </c>
      <c r="C15" s="6" t="s">
        <v>55</v>
      </c>
      <c r="D15" s="20">
        <v>117.24</v>
      </c>
      <c r="E15" s="20">
        <v>143.03</v>
      </c>
      <c r="F15" s="21">
        <v>25.790000000000006</v>
      </c>
      <c r="G15" s="10" t="s">
        <v>19</v>
      </c>
    </row>
    <row r="16" spans="1:7" x14ac:dyDescent="0.25">
      <c r="A16" s="6" t="s">
        <v>57</v>
      </c>
      <c r="B16" s="7">
        <v>44963</v>
      </c>
      <c r="C16" s="6" t="s">
        <v>58</v>
      </c>
      <c r="D16" s="20">
        <v>3125.35</v>
      </c>
      <c r="E16" s="20">
        <v>3812.93</v>
      </c>
      <c r="F16" s="21">
        <v>687.57999999999993</v>
      </c>
      <c r="G16" s="10" t="s">
        <v>19</v>
      </c>
    </row>
    <row r="17" spans="1:7" x14ac:dyDescent="0.25">
      <c r="A17" s="6" t="s">
        <v>60</v>
      </c>
      <c r="B17" s="7">
        <v>44963</v>
      </c>
      <c r="C17" s="6" t="s">
        <v>33</v>
      </c>
      <c r="D17" s="20">
        <v>70.97</v>
      </c>
      <c r="E17" s="20">
        <v>86.58</v>
      </c>
      <c r="F17" s="21">
        <v>15.61</v>
      </c>
      <c r="G17" s="10" t="s">
        <v>19</v>
      </c>
    </row>
    <row r="18" spans="1:7" x14ac:dyDescent="0.25">
      <c r="A18" s="6" t="s">
        <v>62</v>
      </c>
      <c r="B18" s="7">
        <v>44970</v>
      </c>
      <c r="C18" s="6" t="s">
        <v>36</v>
      </c>
      <c r="D18" s="20">
        <v>10532.32</v>
      </c>
      <c r="E18" s="20">
        <v>12849.43</v>
      </c>
      <c r="F18" s="21">
        <v>2317.1100000000006</v>
      </c>
      <c r="G18" s="10" t="s">
        <v>19</v>
      </c>
    </row>
    <row r="19" spans="1:7" x14ac:dyDescent="0.25">
      <c r="A19" s="6" t="s">
        <v>64</v>
      </c>
      <c r="B19" s="7">
        <v>44970</v>
      </c>
      <c r="C19" s="6" t="s">
        <v>39</v>
      </c>
      <c r="D19" s="20">
        <v>207.95</v>
      </c>
      <c r="E19" s="20">
        <v>253.7</v>
      </c>
      <c r="F19" s="21">
        <v>45.75</v>
      </c>
      <c r="G19" s="10" t="s">
        <v>19</v>
      </c>
    </row>
    <row r="20" spans="1:7" x14ac:dyDescent="0.25">
      <c r="A20" s="6" t="s">
        <v>66</v>
      </c>
      <c r="B20" s="7">
        <v>44936</v>
      </c>
      <c r="C20" s="6" t="s">
        <v>43</v>
      </c>
      <c r="D20" s="20">
        <v>54835.76</v>
      </c>
      <c r="E20" s="20">
        <v>66899.63</v>
      </c>
      <c r="F20" s="21">
        <v>12063.870000000003</v>
      </c>
      <c r="G20" s="10" t="s">
        <v>19</v>
      </c>
    </row>
    <row r="21" spans="1:7" x14ac:dyDescent="0.25">
      <c r="A21" s="6" t="s">
        <v>69</v>
      </c>
      <c r="B21" s="7">
        <v>44936</v>
      </c>
      <c r="C21" s="6" t="s">
        <v>14</v>
      </c>
      <c r="D21" s="20">
        <v>34739.61</v>
      </c>
      <c r="E21" s="20">
        <v>42382.32</v>
      </c>
      <c r="F21" s="21">
        <v>7642.7099999999991</v>
      </c>
      <c r="G21" s="10" t="s">
        <v>19</v>
      </c>
    </row>
    <row r="22" spans="1:7" x14ac:dyDescent="0.25">
      <c r="A22" s="6" t="s">
        <v>71</v>
      </c>
      <c r="B22" s="7">
        <v>44936</v>
      </c>
      <c r="C22" s="6" t="s">
        <v>21</v>
      </c>
      <c r="D22" s="20">
        <v>4081.64</v>
      </c>
      <c r="E22" s="20">
        <v>4979.6000000000004</v>
      </c>
      <c r="F22" s="21">
        <v>897.96000000000049</v>
      </c>
      <c r="G22" s="10" t="s">
        <v>19</v>
      </c>
    </row>
    <row r="23" spans="1:7" x14ac:dyDescent="0.25">
      <c r="A23" s="6" t="s">
        <v>73</v>
      </c>
      <c r="B23" s="7">
        <v>44963</v>
      </c>
      <c r="C23" s="6" t="s">
        <v>52</v>
      </c>
      <c r="D23" s="20">
        <v>20767.349999999999</v>
      </c>
      <c r="E23" s="20">
        <v>25336.17</v>
      </c>
      <c r="F23" s="21">
        <v>4568.82</v>
      </c>
      <c r="G23" s="10" t="s">
        <v>19</v>
      </c>
    </row>
    <row r="24" spans="1:7" x14ac:dyDescent="0.25">
      <c r="A24" s="6" t="s">
        <v>75</v>
      </c>
      <c r="B24" s="7">
        <v>44963</v>
      </c>
      <c r="C24" s="6" t="s">
        <v>24</v>
      </c>
      <c r="D24" s="20">
        <v>320.54000000000002</v>
      </c>
      <c r="E24" s="20">
        <v>391.06</v>
      </c>
      <c r="F24" s="21">
        <v>70.519999999999982</v>
      </c>
      <c r="G24" s="10" t="s">
        <v>19</v>
      </c>
    </row>
    <row r="25" spans="1:7" x14ac:dyDescent="0.25">
      <c r="A25" s="6" t="s">
        <v>77</v>
      </c>
      <c r="B25" s="7">
        <v>44963</v>
      </c>
      <c r="C25" s="6" t="s">
        <v>55</v>
      </c>
      <c r="D25" s="20">
        <v>117.24</v>
      </c>
      <c r="E25" s="20">
        <v>143.03</v>
      </c>
      <c r="F25" s="21">
        <v>25.790000000000006</v>
      </c>
      <c r="G25" s="10" t="s">
        <v>19</v>
      </c>
    </row>
    <row r="26" spans="1:7" x14ac:dyDescent="0.25">
      <c r="A26" s="6" t="s">
        <v>79</v>
      </c>
      <c r="B26" s="7">
        <v>44970</v>
      </c>
      <c r="C26" s="6" t="s">
        <v>36</v>
      </c>
      <c r="D26" s="20">
        <v>10532.32</v>
      </c>
      <c r="E26" s="20">
        <v>12849.43</v>
      </c>
      <c r="F26" s="21">
        <v>2317.1100000000006</v>
      </c>
      <c r="G26" s="10" t="s">
        <v>19</v>
      </c>
    </row>
    <row r="27" spans="1:7" x14ac:dyDescent="0.25">
      <c r="A27" s="6" t="s">
        <v>81</v>
      </c>
      <c r="B27" s="7">
        <v>44970</v>
      </c>
      <c r="C27" s="6" t="s">
        <v>39</v>
      </c>
      <c r="D27" s="20">
        <v>207.95</v>
      </c>
      <c r="E27" s="20">
        <v>253.7</v>
      </c>
      <c r="F27" s="21">
        <v>45.75</v>
      </c>
      <c r="G27" s="10" t="s">
        <v>19</v>
      </c>
    </row>
    <row r="28" spans="1:7" x14ac:dyDescent="0.25">
      <c r="A28" s="6" t="s">
        <v>83</v>
      </c>
      <c r="B28" s="7">
        <v>44977</v>
      </c>
      <c r="C28" s="6" t="s">
        <v>58</v>
      </c>
      <c r="D28" s="20">
        <v>3125.35</v>
      </c>
      <c r="E28" s="20">
        <v>3812.93</v>
      </c>
      <c r="F28" s="21">
        <v>687.57999999999993</v>
      </c>
      <c r="G28" s="10" t="s">
        <v>19</v>
      </c>
    </row>
    <row r="29" spans="1:7" x14ac:dyDescent="0.25">
      <c r="A29" s="6" t="s">
        <v>85</v>
      </c>
      <c r="B29" s="7">
        <v>44977</v>
      </c>
      <c r="C29" s="6" t="s">
        <v>33</v>
      </c>
      <c r="D29" s="20">
        <v>70.97</v>
      </c>
      <c r="E29" s="20">
        <v>86.58</v>
      </c>
      <c r="F29" s="21">
        <v>15.61</v>
      </c>
      <c r="G29" s="10" t="s">
        <v>19</v>
      </c>
    </row>
    <row r="30" spans="1:7" x14ac:dyDescent="0.25">
      <c r="A30" s="6" t="s">
        <v>87</v>
      </c>
      <c r="B30" s="7">
        <v>44970</v>
      </c>
      <c r="C30" s="6" t="s">
        <v>89</v>
      </c>
      <c r="D30" s="20">
        <v>16809.490000000002</v>
      </c>
      <c r="E30" s="20">
        <v>20507.580000000002</v>
      </c>
      <c r="F30" s="21">
        <v>3698.09</v>
      </c>
      <c r="G30" s="10" t="s">
        <v>19</v>
      </c>
    </row>
    <row r="31" spans="1:7" x14ac:dyDescent="0.25">
      <c r="A31" s="6" t="s">
        <v>91</v>
      </c>
      <c r="B31" s="7">
        <v>44970</v>
      </c>
      <c r="C31" s="6" t="s">
        <v>92</v>
      </c>
      <c r="D31" s="20">
        <v>26533.43</v>
      </c>
      <c r="E31" s="20">
        <v>32370.78</v>
      </c>
      <c r="F31" s="21">
        <v>5837.3499999999985</v>
      </c>
      <c r="G31" s="10" t="s">
        <v>19</v>
      </c>
    </row>
    <row r="32" spans="1:7" x14ac:dyDescent="0.25">
      <c r="A32" s="6" t="s">
        <v>94</v>
      </c>
      <c r="B32" s="7">
        <v>44970</v>
      </c>
      <c r="C32" s="6" t="s">
        <v>36</v>
      </c>
      <c r="D32" s="20">
        <v>5266.16</v>
      </c>
      <c r="E32" s="20">
        <v>6424.72</v>
      </c>
      <c r="F32" s="21">
        <v>1158.5600000000004</v>
      </c>
      <c r="G32" s="10" t="s">
        <v>19</v>
      </c>
    </row>
    <row r="33" spans="1:7" x14ac:dyDescent="0.25">
      <c r="A33" s="6" t="s">
        <v>96</v>
      </c>
      <c r="B33" s="7">
        <v>44970</v>
      </c>
      <c r="C33" s="6" t="s">
        <v>39</v>
      </c>
      <c r="D33" s="20">
        <v>103.98</v>
      </c>
      <c r="E33" s="20">
        <v>126.86</v>
      </c>
      <c r="F33" s="21">
        <v>22.879999999999995</v>
      </c>
      <c r="G33" s="10" t="s">
        <v>19</v>
      </c>
    </row>
    <row r="34" spans="1:7" x14ac:dyDescent="0.25">
      <c r="A34" s="6" t="s">
        <v>98</v>
      </c>
      <c r="B34" s="7">
        <v>44985</v>
      </c>
      <c r="C34" s="6" t="s">
        <v>30</v>
      </c>
      <c r="D34" s="20">
        <v>1562.68</v>
      </c>
      <c r="E34" s="20">
        <v>1906.47</v>
      </c>
      <c r="F34" s="21">
        <v>343.78999999999996</v>
      </c>
      <c r="G34" s="10" t="s">
        <v>19</v>
      </c>
    </row>
    <row r="35" spans="1:7" x14ac:dyDescent="0.25">
      <c r="A35" s="6" t="s">
        <v>100</v>
      </c>
      <c r="B35" s="7">
        <v>44985</v>
      </c>
      <c r="C35" s="6" t="s">
        <v>101</v>
      </c>
      <c r="D35" s="20">
        <v>35.49</v>
      </c>
      <c r="E35" s="20">
        <v>43.3</v>
      </c>
      <c r="F35" s="21">
        <v>7.8099999999999952</v>
      </c>
      <c r="G35" s="10" t="s">
        <v>19</v>
      </c>
    </row>
    <row r="36" spans="1:7" x14ac:dyDescent="0.25">
      <c r="A36" s="6" t="s">
        <v>103</v>
      </c>
      <c r="B36" s="7">
        <v>44627</v>
      </c>
      <c r="C36" s="6" t="s">
        <v>105</v>
      </c>
      <c r="D36" s="20">
        <v>117</v>
      </c>
      <c r="E36" s="20">
        <v>142.74</v>
      </c>
      <c r="F36" s="21">
        <v>25.740000000000009</v>
      </c>
      <c r="G36" s="10" t="s">
        <v>19</v>
      </c>
    </row>
    <row r="37" spans="1:7" x14ac:dyDescent="0.25">
      <c r="A37" s="6" t="s">
        <v>108</v>
      </c>
      <c r="B37" s="7">
        <v>44970</v>
      </c>
      <c r="C37" s="6" t="s">
        <v>24</v>
      </c>
      <c r="D37" s="20">
        <v>160.27000000000001</v>
      </c>
      <c r="E37" s="20">
        <v>195.53</v>
      </c>
      <c r="F37" s="21">
        <v>35.259999999999991</v>
      </c>
      <c r="G37" s="10" t="s">
        <v>19</v>
      </c>
    </row>
    <row r="38" spans="1:7" ht="26.25" x14ac:dyDescent="0.25">
      <c r="A38" s="11" t="s">
        <v>110</v>
      </c>
      <c r="B38" s="12">
        <v>44886</v>
      </c>
      <c r="C38" s="11" t="s">
        <v>43</v>
      </c>
      <c r="D38" s="22">
        <f>E38/1.22</f>
        <v>41319.221311475412</v>
      </c>
      <c r="E38" s="23">
        <f>66899.63-16490.18</f>
        <v>50409.450000000004</v>
      </c>
      <c r="F38" s="24">
        <f>E38-D38</f>
        <v>9090.2286885245921</v>
      </c>
      <c r="G38" s="34" t="s">
        <v>112</v>
      </c>
    </row>
    <row r="39" spans="1:7" x14ac:dyDescent="0.25">
      <c r="A39" s="33" t="s">
        <v>305</v>
      </c>
      <c r="B39" s="33"/>
      <c r="C39" s="33"/>
      <c r="D39" s="32">
        <f>SUM(D2:D38)</f>
        <v>423367.43131147523</v>
      </c>
      <c r="E39" s="32">
        <f t="shared" ref="E39:F39" si="0">SUM(E2:E38)</f>
        <v>516508.28</v>
      </c>
      <c r="F39" s="32">
        <f t="shared" si="0"/>
        <v>93140.848688524566</v>
      </c>
    </row>
  </sheetData>
  <mergeCells count="1">
    <mergeCell ref="A39:C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fatture ARES da non pagare</vt:lpstr>
      <vt:lpstr>fatture ARES da pagare</vt:lpstr>
      <vt:lpstr>Foglio3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Antonello</dc:creator>
  <cp:lastModifiedBy>Antonello</cp:lastModifiedBy>
  <dcterms:created xsi:type="dcterms:W3CDTF">2024-11-19T15:18:56Z</dcterms:created>
  <dcterms:modified xsi:type="dcterms:W3CDTF">2024-11-21T15:01:27Z</dcterms:modified>
</cp:coreProperties>
</file>