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6867\Desktop\revisione programmazione barbara podda delibera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" l="1"/>
  <c r="Z2" i="1"/>
  <c r="Y2" i="1"/>
</calcChain>
</file>

<file path=xl/sharedStrings.xml><?xml version="1.0" encoding="utf-8"?>
<sst xmlns="http://schemas.openxmlformats.org/spreadsheetml/2006/main" count="64" uniqueCount="60">
  <si>
    <t>Numero progressivo intervento (PR= PROGRAMMAZIONE, PI=PIANIFICAZIONE)</t>
  </si>
  <si>
    <t>CUI (codice unico intervento che viene acquisito per ultimo al momento dell'inserimento dell'intervento nella piattaforma MIT)</t>
  </si>
  <si>
    <t>codice fiscale ARES</t>
  </si>
  <si>
    <t>SC RIFERIMENTO (indicare solo nome SC o Dipartimento)</t>
  </si>
  <si>
    <t>DESCRIZIONE SINTETICA DELL'INTERVENTO</t>
  </si>
  <si>
    <t>RUP (Indicare nome completo soggetto come risulta dai documenti d'identita') (qualora non ancora individuato indicare nome Direttore Struttura o Dipartimento)</t>
  </si>
  <si>
    <t>DURATA DEL CONTRATTO (in mesi)</t>
  </si>
  <si>
    <t>L'ACQUISTO E' RELATIVO A NUOVO AFFIDAMENTO DI CONTRATTO IN ESSERE (SI/NO)</t>
  </si>
  <si>
    <t>PRIMA ANNUALITA' DI INSERIMENTO</t>
  </si>
  <si>
    <t>ANNUALITA' NELLA QUALE SI PREVEDE DI DARE AVVIO ALLA PROCEDURA DI AFFIDAMENTO (2024, 2025 o 2026)</t>
  </si>
  <si>
    <t>CODICE CUP (DA INSERIRE PER GARE IL CUI ACQUISTO E' RICOMPRESO NELL'IMPORTO COMPLESSIVO DI UN LAVORO O DI ALTRA ACQUISIZIONE</t>
  </si>
  <si>
    <t>ACQUISTO RICOMPRESO NELL'IMPORTO COMPLESSIVO DI UN LAVORO O DI ALTRA ACQUISIZIONE PRESENTE IN PROGRAMMAZIONE DI LAVORI, FORNITURE E SERVIZI (SI/NO/SI, CUI PRINCIPALE NON ANCORA ATTRIBUITO/SI, INTERVENTI O ACQUISTI DIVERSI)</t>
  </si>
  <si>
    <t>CODICE CUI PRINCIPALE (DA INSERIRE SE QUESTA GARA E' RICOMPRESA IN ALTRO  INTERVENTO  PER IL QUALE IL CODICE CUI SIA GIA' STATO PRESO)</t>
  </si>
  <si>
    <t>LOTTO FUNZIONALE  (SI/NO) (DA VALORIZZARE CON SI SE LA GARA RAPRRESENTA DA SOLA UN LOTTO FUNZIONALE DI UN'INTERVENTO CON ALTRI LOTTI)</t>
  </si>
  <si>
    <t>AMBITO GEOGRAFICO (SOLO SARDEGNA)</t>
  </si>
  <si>
    <t>SETTORE PREVALENTE
( INDICARE forniture o servizi sulla base della prevalenza)</t>
  </si>
  <si>
    <t xml:space="preserve">CPV principale </t>
  </si>
  <si>
    <t>LIVELLO DI PRIORITA' (1= MASSIMO, 2 = MEDIA, 3 = MINIMA)</t>
  </si>
  <si>
    <t>SUDDIVISIONE IN LOTTI CORRISPONDENTI ALLE ASL</t>
  </si>
  <si>
    <t>POSSIBILITA'/ NECESSITA' DI ESTENDERE LA GARA ANCHE ALLE ALTRE AZIENDE DEL SSR
(AOU - BROTZU - AREUS)</t>
  </si>
  <si>
    <t>STIMA DEI COSTI DELL'ACQUISTO
PRIMO ANNO (2024)</t>
  </si>
  <si>
    <t xml:space="preserve">STIMA DEI COSTI DELL'ACQUISTO
SECONDO ANNO (2025)  </t>
  </si>
  <si>
    <t xml:space="preserve">STIMA DEI COSTI DELL'ACQUISTO
TERZO ANNO (2026)  </t>
  </si>
  <si>
    <t xml:space="preserve">STIMA DEI COSTI DELL'ACQUISTO
COSTI SU ANNUALITA' SUCCESSIVE </t>
  </si>
  <si>
    <t>STIMA DEI COSTI DELL'ACQUISTO
TOTALE (somma dei costi delle colonne precedenti)</t>
  </si>
  <si>
    <t>STIMA DEI COSTI DELL'ACQUISTO PER 12 MESI (per gli interventi con durata &lt; ai 12 mesi indicare la stima totale)</t>
  </si>
  <si>
    <t>APPORTO DI CAPITALE PRIVATO  
IMPORTO</t>
  </si>
  <si>
    <t>APPORTO DI CAPITALE PRIVATO  
TIPOLOGIA (Finanza di progetto, concessione, sponsorizzazione, società partecipate o di scopo, locazione finanziaria, contratto di disponibilità)</t>
  </si>
  <si>
    <t>CENTRALE DI COMMITTENZA O SOGGETTO AGGREGATORE AL QUALE SI FARA' RICORSO PER L'ESPLETAMENTO DELLA PROCEDURA DI AFFIDAMENTO
(CODICE CAT SARDEGNA N.239787 - CONSIP N.226120)</t>
  </si>
  <si>
    <t>CENTRALE DI COMMITTENZA O SOGGETTO AGGREGATORE AL QUALE SI FARA' RICORSO PER L'ESPLETAMENTO DELLA PROCEDURA DI AFFIDAMENTO
DENOMINAZIONE (CAT SARDEGNA si chiama CRC Sardegna)</t>
  </si>
  <si>
    <t>ASL 1 
SASSARI</t>
  </si>
  <si>
    <t>ASL 2 
GALLURA</t>
  </si>
  <si>
    <t>ASL 3 
NUORO</t>
  </si>
  <si>
    <t>ASL 4 
OGLIASTRA</t>
  </si>
  <si>
    <t>ASL 
5 ORISTANO</t>
  </si>
  <si>
    <t>ASL 6 
MEDIO CAMPIDANO</t>
  </si>
  <si>
    <t>ASL 7  
SULCIS</t>
  </si>
  <si>
    <t>ASL 8 
CAGLIARI</t>
  </si>
  <si>
    <t>ARES</t>
  </si>
  <si>
    <t>ARNAS "BROTZU"</t>
  </si>
  <si>
    <t>AOU SASSARI</t>
  </si>
  <si>
    <t>AOU CAGLIARI</t>
  </si>
  <si>
    <t>AREUS</t>
  </si>
  <si>
    <t xml:space="preserve">ACQUISTO AGGIUNTO O VARIATO A SEGUITO DI MODIFICA PROGRAMMA (da valorizzare solo in caso di modifica o aggiornamenti successivi a questa programmazione) </t>
  </si>
  <si>
    <t>NOTE</t>
  </si>
  <si>
    <t>FONTE DI FINANZIAMENTO (ES. DVL[destinazione vincolata per legge] ; stanziamenti di bilancio)</t>
  </si>
  <si>
    <t>PR-SP-10</t>
  </si>
  <si>
    <t>F03990570925202400019</t>
  </si>
  <si>
    <t>03990570925</t>
  </si>
  <si>
    <t>SC GOVERNO DELLE TECNOLOGIE SANITARIE</t>
  </si>
  <si>
    <t>RMN P.O. CTO IGLESIAS PNRR</t>
  </si>
  <si>
    <t>PODDA BARBARA</t>
  </si>
  <si>
    <t>NO</t>
  </si>
  <si>
    <t>B34E22000380006</t>
  </si>
  <si>
    <t>REGIONE SARDEGNA</t>
  </si>
  <si>
    <t>FORNITURE</t>
  </si>
  <si>
    <t>33113000-5</t>
  </si>
  <si>
    <t>DVL</t>
  </si>
  <si>
    <t>CONSIP/ CRC</t>
  </si>
  <si>
    <t>PNRR CUP B34E22000380006
 valore stimato, apparecchiature 914000, valore stimato lavori a valere su cofinaziamneto regioanle euro 662.438,84 (RUP parte Laavori Ing. Claudio Piergianni ASL Sulcis-Iglesiente)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</si>
</sst>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\.mm\.ss"/>
    <numFmt numFmtId="165" formatCode="#,##0.00\ &quot;€&quot;"/>
    <numFmt numFmtId="166" formatCode="[$€-2]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scheme val="minor"/>
    </font>
    <font>
      <sz val="11"/>
      <color rgb="FF000000"/>
      <name val="Calibri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</xf>
    <xf numFmtId="166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top"/>
    </xf>
    <xf numFmtId="0" fontId="5" fillId="0" borderId="3" xfId="0" applyFont="1" applyFill="1" applyBorder="1" applyAlignment="1"/>
    <xf numFmtId="0" fontId="6" fillId="0" borderId="5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165" fontId="7" fillId="0" borderId="1" xfId="0" applyNumberFormat="1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165" fontId="7" fillId="0" borderId="1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0" fillId="0" borderId="0" xfId="0" applyFont="1" applyAlignme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"/>
  <sheetViews>
    <sheetView tabSelected="1" topLeftCell="B1" workbookViewId="0">
      <selection activeCell="B2" sqref="B2"/>
    </sheetView>
  </sheetViews>
  <sheetFormatPr defaultRowHeight="15" x14ac:dyDescent="0.25"/>
  <cols>
    <col min="1" max="1" width="0" hidden="1" customWidth="1"/>
    <col min="2" max="2" width="19.28515625" bestFit="1" customWidth="1"/>
    <col min="3" max="3" width="12" bestFit="1" customWidth="1"/>
    <col min="5" max="5" width="8.7109375" bestFit="1" customWidth="1"/>
    <col min="11" max="11" width="16.28515625" bestFit="1" customWidth="1"/>
    <col min="16" max="16" width="11" bestFit="1" customWidth="1"/>
    <col min="21" max="21" width="11.5703125" bestFit="1" customWidth="1"/>
    <col min="22" max="22" width="12.85546875" customWidth="1"/>
    <col min="25" max="25" width="13.28515625" bestFit="1" customWidth="1"/>
    <col min="26" max="26" width="11.5703125" bestFit="1" customWidth="1"/>
    <col min="37" max="37" width="13.28515625" bestFit="1" customWidth="1"/>
    <col min="45" max="45" width="58.42578125" bestFit="1" customWidth="1"/>
  </cols>
  <sheetData>
    <row r="1" spans="1:46" s="9" customFormat="1" ht="303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4" t="s">
        <v>8</v>
      </c>
      <c r="J1" s="4" t="s">
        <v>9</v>
      </c>
      <c r="K1" s="1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4" t="s">
        <v>17</v>
      </c>
      <c r="S1" s="3" t="s">
        <v>18</v>
      </c>
      <c r="T1" s="3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6" t="s">
        <v>25</v>
      </c>
      <c r="AA1" s="6" t="s">
        <v>26</v>
      </c>
      <c r="AB1" s="3" t="s">
        <v>27</v>
      </c>
      <c r="AC1" s="4" t="s">
        <v>28</v>
      </c>
      <c r="AD1" s="3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7" t="s">
        <v>43</v>
      </c>
      <c r="AS1" s="8" t="s">
        <v>44</v>
      </c>
      <c r="AT1" s="3" t="s">
        <v>45</v>
      </c>
    </row>
    <row r="2" spans="1:46" s="22" customFormat="1" ht="105" x14ac:dyDescent="0.25">
      <c r="A2" s="10" t="s">
        <v>46</v>
      </c>
      <c r="B2" s="11" t="s">
        <v>47</v>
      </c>
      <c r="C2" s="12" t="s">
        <v>48</v>
      </c>
      <c r="D2" s="13" t="s">
        <v>49</v>
      </c>
      <c r="E2" s="14" t="s">
        <v>50</v>
      </c>
      <c r="F2" s="24" t="s">
        <v>51</v>
      </c>
      <c r="G2" s="15">
        <v>12</v>
      </c>
      <c r="H2" s="15" t="s">
        <v>52</v>
      </c>
      <c r="I2" s="15">
        <v>2023</v>
      </c>
      <c r="J2" s="15">
        <v>2024</v>
      </c>
      <c r="K2" s="15" t="s">
        <v>53</v>
      </c>
      <c r="L2" s="15" t="s">
        <v>52</v>
      </c>
      <c r="M2" s="15"/>
      <c r="N2" s="15" t="s">
        <v>52</v>
      </c>
      <c r="O2" s="16" t="s">
        <v>54</v>
      </c>
      <c r="P2" s="15" t="s">
        <v>55</v>
      </c>
      <c r="Q2" s="15" t="s">
        <v>56</v>
      </c>
      <c r="R2" s="15">
        <v>1</v>
      </c>
      <c r="S2" s="15" t="s">
        <v>52</v>
      </c>
      <c r="T2" s="15" t="s">
        <v>52</v>
      </c>
      <c r="U2" s="17">
        <v>914000</v>
      </c>
      <c r="V2" s="17">
        <v>662438.84</v>
      </c>
      <c r="W2" s="17"/>
      <c r="X2" s="17"/>
      <c r="Y2" s="17">
        <f>SUM(U2+V2)</f>
        <v>1576438.8399999999</v>
      </c>
      <c r="Z2" s="17">
        <f>V2</f>
        <v>662438.84</v>
      </c>
      <c r="AA2" s="18"/>
      <c r="AB2" s="16"/>
      <c r="AC2" s="19">
        <v>226120</v>
      </c>
      <c r="AD2" s="23" t="s">
        <v>58</v>
      </c>
      <c r="AE2" s="17"/>
      <c r="AF2" s="17"/>
      <c r="AG2" s="17"/>
      <c r="AH2" s="17"/>
      <c r="AI2" s="17"/>
      <c r="AJ2" s="17"/>
      <c r="AK2" s="17">
        <f>Y2</f>
        <v>1576438.8399999999</v>
      </c>
      <c r="AL2" s="17"/>
      <c r="AM2" s="17"/>
      <c r="AN2" s="17"/>
      <c r="AO2" s="17"/>
      <c r="AP2" s="17"/>
      <c r="AQ2" s="17"/>
      <c r="AR2" s="20"/>
      <c r="AS2" s="23" t="s">
        <v>59</v>
      </c>
      <c r="AT2" s="2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Podda</dc:creator>
  <cp:lastModifiedBy>Mersedes</cp:lastModifiedBy>
  <dcterms:created xsi:type="dcterms:W3CDTF">2025-06-05T12:07:22Z</dcterms:created>
  <dcterms:modified xsi:type="dcterms:W3CDTF">2025-06-20T09:07:36Z</dcterms:modified>
</cp:coreProperties>
</file>